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4 - informacja I p" sheetId="1" r:id="rId1"/>
  </sheets>
  <definedNames>
    <definedName name="_xlfn.BAHTTEXT" hidden="1">#NAME?</definedName>
    <definedName name="_xlnm.Print_Area" localSheetId="0">'Załącznik nr 4 - informacja I p'!$A$1:$E$167</definedName>
  </definedNames>
  <calcPr fullCalcOnLoad="1"/>
</workbook>
</file>

<file path=xl/sharedStrings.xml><?xml version="1.0" encoding="utf-8"?>
<sst xmlns="http://schemas.openxmlformats.org/spreadsheetml/2006/main" count="354" uniqueCount="58">
  <si>
    <t>Wyszczególnienie</t>
  </si>
  <si>
    <t>wynagrodzenia osobowe</t>
  </si>
  <si>
    <t>dodatkowe wynagrodzenie roczne</t>
  </si>
  <si>
    <t>odpisy na ZFŚS</t>
  </si>
  <si>
    <t>wynagrodzenia bezosobowe</t>
  </si>
  <si>
    <t>składki na ubezpieczenia społeczne</t>
  </si>
  <si>
    <t>zakup energii</t>
  </si>
  <si>
    <t>zakup materiałów i wyposażenia</t>
  </si>
  <si>
    <t>zakup usług pozostałych</t>
  </si>
  <si>
    <t>zakup usług remontowych</t>
  </si>
  <si>
    <t>różne opłaty i składki</t>
  </si>
  <si>
    <t>Szkoła Podstawowa nr 3</t>
  </si>
  <si>
    <t>Szkoła Podstawowa nr 1</t>
  </si>
  <si>
    <t>Szkoła Podstawowa nr 2</t>
  </si>
  <si>
    <t>po zmianach</t>
  </si>
  <si>
    <t>Wykonanie</t>
  </si>
  <si>
    <t>składki na Fundusz Pracy</t>
  </si>
  <si>
    <t>pomoc materialna dla uczniów-stypendia</t>
  </si>
  <si>
    <t>podróże służbowe krajowe</t>
  </si>
  <si>
    <t>zakup pomocy dydaktycznych</t>
  </si>
  <si>
    <t>wydatki osobowe niezaliczone do wynagrodzeń</t>
  </si>
  <si>
    <t>Szkoła Podstawowa w Braszowicach</t>
  </si>
  <si>
    <t>podróże służbowe zagraniczne</t>
  </si>
  <si>
    <t xml:space="preserve">                  Realizacja wydatków w poszczególnych jednostkach </t>
  </si>
  <si>
    <t>zakup usług zdrowotnych</t>
  </si>
  <si>
    <t xml:space="preserve">                                                                                          budżetu Miasta i Gminy Ząbkowice Śląskie</t>
  </si>
  <si>
    <t xml:space="preserve">                                                                                                załącznik nr 4 do sprawozdania z wykonania </t>
  </si>
  <si>
    <t xml:space="preserve">                                                                                                 za  2007 rok</t>
  </si>
  <si>
    <t xml:space="preserve">                      oświatowo-wychowawczych za 2007 rok</t>
  </si>
  <si>
    <t xml:space="preserve">Plan na 2007 </t>
  </si>
  <si>
    <t>do 31.12.2007</t>
  </si>
  <si>
    <t>inne formy pomocy dla uczniów</t>
  </si>
  <si>
    <t>zakup usług dostępu do sieci Internet</t>
  </si>
  <si>
    <t>usługi telekomunikacyjne telefonii stacjonarnej</t>
  </si>
  <si>
    <t>szkolenia pracowników</t>
  </si>
  <si>
    <t>zakup materiałów papierniczych do sprzętu</t>
  </si>
  <si>
    <t>drukarskiego i urządzeń kserogragicznych</t>
  </si>
  <si>
    <t xml:space="preserve">zakup akcesoriów komputerowych, w tym </t>
  </si>
  <si>
    <t>programów i licencji</t>
  </si>
  <si>
    <t>zakupy inwestycyjne</t>
  </si>
  <si>
    <t>inne fomy pomocy dla uczniów</t>
  </si>
  <si>
    <t>PROJEKT SMOK</t>
  </si>
  <si>
    <t>Razem SP Braszowice</t>
  </si>
  <si>
    <t>wydatki z budżetu gminy</t>
  </si>
  <si>
    <t>Zespół Przedszkolno-Szkolny w Stolcu</t>
  </si>
  <si>
    <t>Razem Zespół Przedszkolno-Szkolny w Stolcu</t>
  </si>
  <si>
    <t>Gimnazjum nr 1</t>
  </si>
  <si>
    <t>Gimnazjum nr 2</t>
  </si>
  <si>
    <t>Projekt Comenius</t>
  </si>
  <si>
    <t>Razem Gimnazjum Nr 2</t>
  </si>
  <si>
    <t>Przedszkole Publiczne Nr 1</t>
  </si>
  <si>
    <t>Przedszkole Publiczne Nr 2</t>
  </si>
  <si>
    <t>Przedszkole Publiczne Nr 4</t>
  </si>
  <si>
    <t>Przedszkole Publiczne Nr 5</t>
  </si>
  <si>
    <t>Przedszkole Publiczne w Szklarach</t>
  </si>
  <si>
    <t>OGÓŁEM</t>
  </si>
  <si>
    <t>3:2%</t>
  </si>
  <si>
    <t>Szkoła Podstawowa w Zwróconej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</si>
</sst>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</numFmts>
  <fonts count="18">
    <font>
      <sz val="10"/>
      <name val="Arial CE"/>
      <family val="0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2"/>
      <color indexed="10"/>
      <name val="Arial"/>
      <family val="2"/>
    </font>
    <font>
      <sz val="11"/>
      <color indexed="8"/>
      <name val="Arial CE"/>
      <family val="0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2"/>
      <name val="Arial CE"/>
      <family val="0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20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2" xfId="0" applyFont="1" applyBorder="1" applyAlignment="1">
      <alignment/>
    </xf>
    <xf numFmtId="4" fontId="7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4" fontId="10" fillId="0" borderId="2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0" borderId="2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" fontId="2" fillId="0" borderId="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5" fillId="0" borderId="16" xfId="0" applyFont="1" applyBorder="1" applyAlignment="1">
      <alignment/>
    </xf>
    <xf numFmtId="4" fontId="15" fillId="0" borderId="16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0" xfId="0" applyFont="1" applyAlignment="1">
      <alignment/>
    </xf>
    <xf numFmtId="4" fontId="16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2" fillId="0" borderId="20" xfId="17" applyNumberFormat="1" applyFont="1" applyBorder="1" applyAlignment="1">
      <alignment/>
    </xf>
    <xf numFmtId="0" fontId="4" fillId="0" borderId="19" xfId="0" applyFont="1" applyBorder="1" applyAlignment="1">
      <alignment/>
    </xf>
    <xf numFmtId="164" fontId="2" fillId="0" borderId="20" xfId="17" applyNumberFormat="1" applyFont="1" applyBorder="1" applyAlignment="1">
      <alignment/>
    </xf>
    <xf numFmtId="0" fontId="0" fillId="0" borderId="21" xfId="0" applyBorder="1" applyAlignment="1">
      <alignment/>
    </xf>
    <xf numFmtId="164" fontId="7" fillId="0" borderId="20" xfId="17" applyNumberFormat="1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19" xfId="0" applyBorder="1" applyAlignment="1">
      <alignment/>
    </xf>
    <xf numFmtId="164" fontId="2" fillId="0" borderId="13" xfId="17" applyNumberFormat="1" applyFont="1" applyBorder="1" applyAlignment="1">
      <alignment/>
    </xf>
    <xf numFmtId="0" fontId="3" fillId="0" borderId="23" xfId="0" applyFont="1" applyBorder="1" applyAlignment="1">
      <alignment/>
    </xf>
    <xf numFmtId="0" fontId="7" fillId="0" borderId="6" xfId="0" applyFont="1" applyBorder="1" applyAlignment="1">
      <alignment/>
    </xf>
    <xf numFmtId="4" fontId="7" fillId="0" borderId="6" xfId="0" applyNumberFormat="1" applyFont="1" applyBorder="1" applyAlignment="1">
      <alignment/>
    </xf>
    <xf numFmtId="164" fontId="2" fillId="0" borderId="7" xfId="17" applyNumberFormat="1" applyFont="1" applyBorder="1" applyAlignment="1">
      <alignment/>
    </xf>
    <xf numFmtId="0" fontId="4" fillId="0" borderId="24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164" fontId="2" fillId="0" borderId="25" xfId="17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164" fontId="2" fillId="0" borderId="25" xfId="17" applyNumberFormat="1" applyFont="1" applyBorder="1" applyAlignment="1">
      <alignment/>
    </xf>
    <xf numFmtId="0" fontId="4" fillId="0" borderId="28" xfId="0" applyFont="1" applyBorder="1" applyAlignment="1">
      <alignment/>
    </xf>
    <xf numFmtId="0" fontId="3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10" xfId="0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13" fillId="0" borderId="24" xfId="0" applyFont="1" applyBorder="1" applyAlignment="1">
      <alignment/>
    </xf>
    <xf numFmtId="0" fontId="9" fillId="0" borderId="12" xfId="0" applyFont="1" applyBorder="1" applyAlignment="1">
      <alignment/>
    </xf>
    <xf numFmtId="4" fontId="13" fillId="0" borderId="12" xfId="0" applyNumberFormat="1" applyFont="1" applyBorder="1" applyAlignment="1">
      <alignment/>
    </xf>
    <xf numFmtId="164" fontId="17" fillId="0" borderId="7" xfId="17" applyNumberFormat="1" applyFont="1" applyBorder="1" applyAlignment="1">
      <alignment/>
    </xf>
    <xf numFmtId="164" fontId="17" fillId="0" borderId="30" xfId="17" applyNumberFormat="1" applyFont="1" applyBorder="1" applyAlignment="1">
      <alignment/>
    </xf>
    <xf numFmtId="164" fontId="17" fillId="0" borderId="20" xfId="17" applyNumberFormat="1" applyFont="1" applyBorder="1" applyAlignment="1">
      <alignment/>
    </xf>
    <xf numFmtId="4" fontId="9" fillId="0" borderId="31" xfId="0" applyNumberFormat="1" applyFont="1" applyBorder="1" applyAlignment="1">
      <alignment/>
    </xf>
    <xf numFmtId="164" fontId="9" fillId="0" borderId="32" xfId="17" applyNumberFormat="1" applyFont="1" applyBorder="1" applyAlignment="1">
      <alignment/>
    </xf>
    <xf numFmtId="164" fontId="2" fillId="0" borderId="2" xfId="17" applyNumberFormat="1" applyFont="1" applyBorder="1" applyAlignment="1">
      <alignment/>
    </xf>
    <xf numFmtId="164" fontId="2" fillId="0" borderId="1" xfId="17" applyNumberFormat="1" applyFont="1" applyBorder="1" applyAlignment="1">
      <alignment/>
    </xf>
    <xf numFmtId="164" fontId="17" fillId="0" borderId="16" xfId="17" applyNumberFormat="1" applyFont="1" applyBorder="1" applyAlignment="1">
      <alignment/>
    </xf>
    <xf numFmtId="3" fontId="0" fillId="0" borderId="2" xfId="0" applyNumberFormat="1" applyBorder="1" applyAlignment="1">
      <alignment/>
    </xf>
    <xf numFmtId="164" fontId="10" fillId="0" borderId="20" xfId="17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5"/>
  <sheetViews>
    <sheetView tabSelected="1" workbookViewId="0" topLeftCell="A332">
      <selection activeCell="D357" sqref="D357"/>
    </sheetView>
  </sheetViews>
  <sheetFormatPr defaultColWidth="9.00390625" defaultRowHeight="12.75"/>
  <cols>
    <col min="1" max="1" width="4.625" style="0" customWidth="1"/>
    <col min="2" max="2" width="44.875" style="0" customWidth="1"/>
    <col min="3" max="3" width="16.625" style="0" customWidth="1"/>
    <col min="4" max="4" width="18.875" style="0" customWidth="1"/>
    <col min="5" max="5" width="17.25390625" style="0" customWidth="1"/>
  </cols>
  <sheetData>
    <row r="1" spans="2:5" ht="40.5" customHeight="1">
      <c r="B1" s="83" t="s">
        <v>26</v>
      </c>
      <c r="C1" s="83"/>
      <c r="D1" s="83"/>
      <c r="E1" s="83"/>
    </row>
    <row r="2" spans="2:5" ht="12.75">
      <c r="B2" s="82" t="s">
        <v>25</v>
      </c>
      <c r="C2" s="82"/>
      <c r="D2" s="82"/>
      <c r="E2" s="82"/>
    </row>
    <row r="3" spans="2:5" ht="12.75">
      <c r="B3" s="83" t="s">
        <v>27</v>
      </c>
      <c r="C3" s="83"/>
      <c r="D3" s="83"/>
      <c r="E3" s="83"/>
    </row>
    <row r="4" spans="2:5" ht="12.75">
      <c r="B4" s="82"/>
      <c r="C4" s="82"/>
      <c r="D4" s="82"/>
      <c r="E4" s="82"/>
    </row>
    <row r="5" spans="2:5" ht="12.75">
      <c r="B5" s="85" t="s">
        <v>23</v>
      </c>
      <c r="C5" s="85"/>
      <c r="D5" s="85"/>
      <c r="E5" s="85"/>
    </row>
    <row r="6" spans="2:5" ht="12.75">
      <c r="B6" s="85" t="s">
        <v>28</v>
      </c>
      <c r="C6" s="85"/>
      <c r="D6" s="85"/>
      <c r="E6" s="85"/>
    </row>
    <row r="7" spans="2:5" ht="12.75">
      <c r="B7" s="82"/>
      <c r="C7" s="82"/>
      <c r="D7" s="82"/>
      <c r="E7" s="82"/>
    </row>
    <row r="8" spans="2:5" ht="12.75">
      <c r="B8" s="82"/>
      <c r="C8" s="82"/>
      <c r="D8" s="82"/>
      <c r="E8" s="82"/>
    </row>
    <row r="9" spans="1:5" ht="15" thickBot="1">
      <c r="A9" s="3"/>
      <c r="B9" s="84"/>
      <c r="C9" s="84"/>
      <c r="D9" s="84"/>
      <c r="E9" s="84"/>
    </row>
    <row r="10" spans="1:5" ht="15">
      <c r="A10" s="11"/>
      <c r="B10" s="12" t="s">
        <v>0</v>
      </c>
      <c r="C10" s="12" t="s">
        <v>29</v>
      </c>
      <c r="D10" s="13" t="s">
        <v>15</v>
      </c>
      <c r="E10" s="14"/>
    </row>
    <row r="11" spans="1:5" ht="15">
      <c r="A11" s="15"/>
      <c r="B11" s="4"/>
      <c r="C11" s="5" t="s">
        <v>14</v>
      </c>
      <c r="D11" s="6" t="s">
        <v>30</v>
      </c>
      <c r="E11" s="16" t="s">
        <v>56</v>
      </c>
    </row>
    <row r="12" spans="1:5" ht="15.75" thickBot="1">
      <c r="A12" s="17"/>
      <c r="B12" s="18">
        <v>1</v>
      </c>
      <c r="C12" s="18">
        <v>2</v>
      </c>
      <c r="D12" s="19">
        <v>3</v>
      </c>
      <c r="E12" s="20">
        <v>4</v>
      </c>
    </row>
    <row r="13" spans="1:5" ht="15.75">
      <c r="A13" s="49"/>
      <c r="B13" s="50" t="s">
        <v>12</v>
      </c>
      <c r="C13" s="51">
        <f>SUM(C14:C38)</f>
        <v>1836337</v>
      </c>
      <c r="D13" s="51">
        <f>SUM(D14:D38)</f>
        <v>1833802.7399999998</v>
      </c>
      <c r="E13" s="71">
        <f aca="true" t="shared" si="0" ref="E13:E33">D13/C13</f>
        <v>0.9986199374080028</v>
      </c>
    </row>
    <row r="14" spans="1:5" ht="14.25">
      <c r="A14" s="42"/>
      <c r="B14" s="7" t="s">
        <v>1</v>
      </c>
      <c r="C14" s="8">
        <v>1216704</v>
      </c>
      <c r="D14" s="8">
        <v>1216689.33</v>
      </c>
      <c r="E14" s="41">
        <f t="shared" si="0"/>
        <v>0.9999879428357268</v>
      </c>
    </row>
    <row r="15" spans="1:5" ht="14.25">
      <c r="A15" s="42"/>
      <c r="B15" s="2" t="s">
        <v>2</v>
      </c>
      <c r="C15" s="8">
        <v>92880</v>
      </c>
      <c r="D15" s="8">
        <v>92866.73</v>
      </c>
      <c r="E15" s="41">
        <f t="shared" si="0"/>
        <v>0.9998571274763135</v>
      </c>
    </row>
    <row r="16" spans="1:5" ht="14.25">
      <c r="A16" s="42"/>
      <c r="B16" s="2" t="s">
        <v>4</v>
      </c>
      <c r="C16" s="8">
        <v>500</v>
      </c>
      <c r="D16" s="8">
        <v>499.97</v>
      </c>
      <c r="E16" s="41">
        <f t="shared" si="0"/>
        <v>0.99994</v>
      </c>
    </row>
    <row r="17" spans="1:5" ht="14.25">
      <c r="A17" s="42"/>
      <c r="B17" s="2" t="s">
        <v>5</v>
      </c>
      <c r="C17" s="8">
        <v>210578</v>
      </c>
      <c r="D17" s="8">
        <v>210553.84</v>
      </c>
      <c r="E17" s="41">
        <f t="shared" si="0"/>
        <v>0.9998852681666651</v>
      </c>
    </row>
    <row r="18" spans="1:5" ht="14.25">
      <c r="A18" s="42"/>
      <c r="B18" s="2" t="s">
        <v>16</v>
      </c>
      <c r="C18" s="8">
        <v>29740</v>
      </c>
      <c r="D18" s="8">
        <v>29676.95</v>
      </c>
      <c r="E18" s="41">
        <f t="shared" si="0"/>
        <v>0.9978799596503026</v>
      </c>
    </row>
    <row r="19" spans="1:5" ht="14.25">
      <c r="A19" s="42"/>
      <c r="B19" s="2" t="s">
        <v>3</v>
      </c>
      <c r="C19" s="8">
        <v>112586</v>
      </c>
      <c r="D19" s="8">
        <v>112586</v>
      </c>
      <c r="E19" s="41">
        <f t="shared" si="0"/>
        <v>1</v>
      </c>
    </row>
    <row r="20" spans="1:5" ht="14.25">
      <c r="A20" s="42"/>
      <c r="B20" s="2" t="s">
        <v>20</v>
      </c>
      <c r="C20" s="8">
        <v>4670</v>
      </c>
      <c r="D20" s="8">
        <v>4668.01</v>
      </c>
      <c r="E20" s="41">
        <f t="shared" si="0"/>
        <v>0.999573875802998</v>
      </c>
    </row>
    <row r="21" spans="1:5" ht="14.25">
      <c r="A21" s="42"/>
      <c r="B21" s="2" t="s">
        <v>17</v>
      </c>
      <c r="C21" s="8">
        <v>30120</v>
      </c>
      <c r="D21" s="8">
        <v>29634.97</v>
      </c>
      <c r="E21" s="41">
        <f t="shared" si="0"/>
        <v>0.9838967463479416</v>
      </c>
    </row>
    <row r="22" spans="1:5" ht="14.25">
      <c r="A22" s="42"/>
      <c r="B22" s="2" t="s">
        <v>31</v>
      </c>
      <c r="C22" s="8">
        <v>13440</v>
      </c>
      <c r="D22" s="8">
        <v>13420.3</v>
      </c>
      <c r="E22" s="41">
        <f t="shared" si="0"/>
        <v>0.9985342261904762</v>
      </c>
    </row>
    <row r="23" spans="1:5" ht="14.25">
      <c r="A23" s="42"/>
      <c r="B23" s="2" t="s">
        <v>7</v>
      </c>
      <c r="C23" s="8">
        <v>49169</v>
      </c>
      <c r="D23" s="8">
        <v>49168.67</v>
      </c>
      <c r="E23" s="41">
        <f t="shared" si="0"/>
        <v>0.9999932884541072</v>
      </c>
    </row>
    <row r="24" spans="1:5" ht="14.25">
      <c r="A24" s="42"/>
      <c r="B24" s="2" t="s">
        <v>6</v>
      </c>
      <c r="C24" s="8">
        <v>24000</v>
      </c>
      <c r="D24" s="8">
        <v>22573.16</v>
      </c>
      <c r="E24" s="41">
        <f t="shared" si="0"/>
        <v>0.9405483333333333</v>
      </c>
    </row>
    <row r="25" spans="1:5" ht="14.25">
      <c r="A25" s="42"/>
      <c r="B25" s="2" t="s">
        <v>9</v>
      </c>
      <c r="C25" s="8">
        <v>2000</v>
      </c>
      <c r="D25" s="8">
        <v>1996.11</v>
      </c>
      <c r="E25" s="41">
        <f t="shared" si="0"/>
        <v>0.9980549999999999</v>
      </c>
    </row>
    <row r="26" spans="1:5" ht="14.25">
      <c r="A26" s="42"/>
      <c r="B26" s="2" t="s">
        <v>24</v>
      </c>
      <c r="C26" s="8">
        <v>120</v>
      </c>
      <c r="D26" s="8">
        <v>120</v>
      </c>
      <c r="E26" s="41">
        <f t="shared" si="0"/>
        <v>1</v>
      </c>
    </row>
    <row r="27" spans="1:5" ht="14.25">
      <c r="A27" s="42"/>
      <c r="B27" s="2" t="s">
        <v>8</v>
      </c>
      <c r="C27" s="8">
        <v>25040</v>
      </c>
      <c r="D27" s="8">
        <v>25030.46</v>
      </c>
      <c r="E27" s="41">
        <f t="shared" si="0"/>
        <v>0.9996190095846645</v>
      </c>
    </row>
    <row r="28" spans="1:5" ht="14.25">
      <c r="A28" s="42"/>
      <c r="B28" s="2" t="s">
        <v>33</v>
      </c>
      <c r="C28" s="8">
        <v>3100</v>
      </c>
      <c r="D28" s="8">
        <v>2839.49</v>
      </c>
      <c r="E28" s="41">
        <f t="shared" si="0"/>
        <v>0.9159645161290322</v>
      </c>
    </row>
    <row r="29" spans="1:5" ht="14.25">
      <c r="A29" s="42"/>
      <c r="B29" s="2" t="s">
        <v>18</v>
      </c>
      <c r="C29" s="8">
        <v>2000</v>
      </c>
      <c r="D29" s="8">
        <v>1843.64</v>
      </c>
      <c r="E29" s="41">
        <f t="shared" si="0"/>
        <v>0.9218200000000001</v>
      </c>
    </row>
    <row r="30" spans="1:5" ht="14.25">
      <c r="A30" s="42"/>
      <c r="B30" s="2" t="s">
        <v>19</v>
      </c>
      <c r="C30" s="8">
        <v>2000</v>
      </c>
      <c r="D30" s="8">
        <v>1996.74</v>
      </c>
      <c r="E30" s="41">
        <f t="shared" si="0"/>
        <v>0.99837</v>
      </c>
    </row>
    <row r="31" spans="1:5" ht="14.25">
      <c r="A31" s="42"/>
      <c r="B31" s="2" t="s">
        <v>10</v>
      </c>
      <c r="C31" s="8">
        <v>1200</v>
      </c>
      <c r="D31" s="8">
        <v>1197</v>
      </c>
      <c r="E31" s="41">
        <f t="shared" si="0"/>
        <v>0.9975</v>
      </c>
    </row>
    <row r="32" spans="1:5" ht="14.25">
      <c r="A32" s="42"/>
      <c r="B32" s="2" t="s">
        <v>32</v>
      </c>
      <c r="C32" s="8">
        <v>1890</v>
      </c>
      <c r="D32" s="8">
        <v>1884.9</v>
      </c>
      <c r="E32" s="41">
        <f t="shared" si="0"/>
        <v>0.9973015873015874</v>
      </c>
    </row>
    <row r="33" spans="1:5" ht="14.25">
      <c r="A33" s="42"/>
      <c r="B33" s="2" t="s">
        <v>34</v>
      </c>
      <c r="C33" s="8">
        <v>2100</v>
      </c>
      <c r="D33" s="8">
        <v>2088</v>
      </c>
      <c r="E33" s="41">
        <f t="shared" si="0"/>
        <v>0.9942857142857143</v>
      </c>
    </row>
    <row r="34" spans="1:5" ht="14.25">
      <c r="A34" s="42"/>
      <c r="B34" s="2" t="s">
        <v>35</v>
      </c>
      <c r="C34" s="8"/>
      <c r="D34" s="8"/>
      <c r="E34" s="43"/>
    </row>
    <row r="35" spans="1:5" ht="14.25">
      <c r="A35" s="42"/>
      <c r="B35" s="2" t="s">
        <v>36</v>
      </c>
      <c r="C35" s="8">
        <v>500</v>
      </c>
      <c r="D35" s="8">
        <v>496.99</v>
      </c>
      <c r="E35" s="41">
        <f>D35/C35</f>
        <v>0.99398</v>
      </c>
    </row>
    <row r="36" spans="1:5" ht="14.25">
      <c r="A36" s="42"/>
      <c r="B36" s="2" t="s">
        <v>37</v>
      </c>
      <c r="C36" s="8"/>
      <c r="D36" s="8"/>
      <c r="E36" s="43"/>
    </row>
    <row r="37" spans="1:5" ht="14.25">
      <c r="A37" s="42"/>
      <c r="B37" s="2" t="s">
        <v>38</v>
      </c>
      <c r="C37" s="8">
        <v>6000</v>
      </c>
      <c r="D37" s="8">
        <v>5993.58</v>
      </c>
      <c r="E37" s="41">
        <f aca="true" t="shared" si="1" ref="E37:E62">D37/C37</f>
        <v>0.99893</v>
      </c>
    </row>
    <row r="38" spans="1:5" ht="15" thickBot="1">
      <c r="A38" s="42"/>
      <c r="B38" s="2" t="s">
        <v>39</v>
      </c>
      <c r="C38" s="8">
        <v>6000</v>
      </c>
      <c r="D38" s="8">
        <v>5977.9</v>
      </c>
      <c r="E38" s="41">
        <f t="shared" si="1"/>
        <v>0.9963166666666666</v>
      </c>
    </row>
    <row r="39" spans="1:5" ht="15.75">
      <c r="A39" s="61"/>
      <c r="B39" s="50" t="s">
        <v>13</v>
      </c>
      <c r="C39" s="57">
        <f>SUM(C40:C63)</f>
        <v>1370789</v>
      </c>
      <c r="D39" s="51">
        <f>SUM(D40:D63)</f>
        <v>1364063.7199999997</v>
      </c>
      <c r="E39" s="72">
        <f t="shared" si="1"/>
        <v>0.9950938620021023</v>
      </c>
    </row>
    <row r="40" spans="1:5" ht="14.25">
      <c r="A40" s="60"/>
      <c r="B40" s="7" t="s">
        <v>1</v>
      </c>
      <c r="C40" s="58">
        <v>918538</v>
      </c>
      <c r="D40" s="8">
        <v>914300.65</v>
      </c>
      <c r="E40" s="56">
        <f t="shared" si="1"/>
        <v>0.995386853891728</v>
      </c>
    </row>
    <row r="41" spans="1:5" ht="14.25">
      <c r="A41" s="60"/>
      <c r="B41" s="2" t="s">
        <v>2</v>
      </c>
      <c r="C41" s="58">
        <v>71186</v>
      </c>
      <c r="D41" s="8">
        <v>70958.71</v>
      </c>
      <c r="E41" s="56">
        <f t="shared" si="1"/>
        <v>0.9968070969010762</v>
      </c>
    </row>
    <row r="42" spans="1:5" ht="14.25">
      <c r="A42" s="60"/>
      <c r="B42" s="2" t="s">
        <v>4</v>
      </c>
      <c r="C42" s="58">
        <v>3000</v>
      </c>
      <c r="D42" s="8">
        <v>3000</v>
      </c>
      <c r="E42" s="56">
        <f t="shared" si="1"/>
        <v>1</v>
      </c>
    </row>
    <row r="43" spans="1:5" ht="14.25">
      <c r="A43" s="60"/>
      <c r="B43" s="2" t="s">
        <v>5</v>
      </c>
      <c r="C43" s="58">
        <v>165924</v>
      </c>
      <c r="D43" s="8">
        <v>164158.53</v>
      </c>
      <c r="E43" s="56">
        <f t="shared" si="1"/>
        <v>0.9893597671222969</v>
      </c>
    </row>
    <row r="44" spans="1:5" ht="14.25">
      <c r="A44" s="60"/>
      <c r="B44" s="2" t="s">
        <v>16</v>
      </c>
      <c r="C44" s="58">
        <v>23325</v>
      </c>
      <c r="D44" s="8">
        <v>22896.44</v>
      </c>
      <c r="E44" s="56">
        <f t="shared" si="1"/>
        <v>0.9816265809217577</v>
      </c>
    </row>
    <row r="45" spans="1:5" ht="14.25">
      <c r="A45" s="60"/>
      <c r="B45" s="2" t="s">
        <v>3</v>
      </c>
      <c r="C45" s="58">
        <v>71547</v>
      </c>
      <c r="D45" s="8">
        <v>71547</v>
      </c>
      <c r="E45" s="56">
        <f t="shared" si="1"/>
        <v>1</v>
      </c>
    </row>
    <row r="46" spans="1:5" ht="14.25">
      <c r="A46" s="60"/>
      <c r="B46" s="2" t="s">
        <v>20</v>
      </c>
      <c r="C46" s="58">
        <v>7092</v>
      </c>
      <c r="D46" s="8">
        <v>7091.4</v>
      </c>
      <c r="E46" s="56">
        <f t="shared" si="1"/>
        <v>0.9999153976311336</v>
      </c>
    </row>
    <row r="47" spans="1:5" ht="14.25">
      <c r="A47" s="60"/>
      <c r="B47" s="2" t="s">
        <v>17</v>
      </c>
      <c r="C47" s="58">
        <v>12624</v>
      </c>
      <c r="D47" s="8">
        <v>12562.15</v>
      </c>
      <c r="E47" s="56">
        <f t="shared" si="1"/>
        <v>0.9951006020278834</v>
      </c>
    </row>
    <row r="48" spans="1:5" ht="14.25">
      <c r="A48" s="60"/>
      <c r="B48" s="2" t="s">
        <v>40</v>
      </c>
      <c r="C48" s="58">
        <v>3630</v>
      </c>
      <c r="D48" s="8">
        <v>3630</v>
      </c>
      <c r="E48" s="56">
        <f t="shared" si="1"/>
        <v>1</v>
      </c>
    </row>
    <row r="49" spans="1:5" ht="14.25">
      <c r="A49" s="60"/>
      <c r="B49" s="2" t="s">
        <v>7</v>
      </c>
      <c r="C49" s="58">
        <v>39853</v>
      </c>
      <c r="D49" s="8">
        <v>39852.99</v>
      </c>
      <c r="E49" s="56">
        <f t="shared" si="1"/>
        <v>0.999999749077861</v>
      </c>
    </row>
    <row r="50" spans="1:5" ht="14.25">
      <c r="A50" s="60"/>
      <c r="B50" s="2" t="s">
        <v>19</v>
      </c>
      <c r="C50" s="58">
        <v>2300</v>
      </c>
      <c r="D50" s="8">
        <v>2300</v>
      </c>
      <c r="E50" s="56">
        <f t="shared" si="1"/>
        <v>1</v>
      </c>
    </row>
    <row r="51" spans="1:5" ht="14.25">
      <c r="A51" s="60"/>
      <c r="B51" s="2" t="s">
        <v>6</v>
      </c>
      <c r="C51" s="58">
        <v>17506</v>
      </c>
      <c r="D51" s="8">
        <v>17505.3</v>
      </c>
      <c r="E51" s="56">
        <f t="shared" si="1"/>
        <v>0.9999600137095852</v>
      </c>
    </row>
    <row r="52" spans="1:5" ht="14.25">
      <c r="A52" s="60"/>
      <c r="B52" s="2" t="s">
        <v>9</v>
      </c>
      <c r="C52" s="58">
        <v>16311</v>
      </c>
      <c r="D52" s="8">
        <v>16311</v>
      </c>
      <c r="E52" s="56">
        <f t="shared" si="1"/>
        <v>1</v>
      </c>
    </row>
    <row r="53" spans="1:5" ht="14.25">
      <c r="A53" s="60"/>
      <c r="B53" s="2" t="s">
        <v>24</v>
      </c>
      <c r="C53" s="58">
        <v>945</v>
      </c>
      <c r="D53" s="8">
        <v>945</v>
      </c>
      <c r="E53" s="56">
        <f t="shared" si="1"/>
        <v>1</v>
      </c>
    </row>
    <row r="54" spans="1:5" ht="14.25">
      <c r="A54" s="60"/>
      <c r="B54" s="2" t="s">
        <v>8</v>
      </c>
      <c r="C54" s="58">
        <v>9471</v>
      </c>
      <c r="D54" s="8">
        <v>9470.26</v>
      </c>
      <c r="E54" s="56">
        <f t="shared" si="1"/>
        <v>0.999921866751135</v>
      </c>
    </row>
    <row r="55" spans="1:5" ht="14.25">
      <c r="A55" s="60"/>
      <c r="B55" s="2" t="s">
        <v>32</v>
      </c>
      <c r="C55" s="58">
        <v>477</v>
      </c>
      <c r="D55" s="8">
        <v>476.88</v>
      </c>
      <c r="E55" s="56">
        <f t="shared" si="1"/>
        <v>0.999748427672956</v>
      </c>
    </row>
    <row r="56" spans="1:5" ht="14.25">
      <c r="A56" s="60"/>
      <c r="B56" s="2" t="s">
        <v>33</v>
      </c>
      <c r="C56" s="58">
        <v>3133</v>
      </c>
      <c r="D56" s="8">
        <v>3131.54</v>
      </c>
      <c r="E56" s="56">
        <f t="shared" si="1"/>
        <v>0.9995339929779764</v>
      </c>
    </row>
    <row r="57" spans="1:5" ht="14.25">
      <c r="A57" s="60"/>
      <c r="B57" s="2" t="s">
        <v>18</v>
      </c>
      <c r="C57" s="58">
        <v>516</v>
      </c>
      <c r="D57" s="8">
        <v>515.12</v>
      </c>
      <c r="E57" s="56">
        <f t="shared" si="1"/>
        <v>0.9982945736434109</v>
      </c>
    </row>
    <row r="58" spans="1:5" ht="14.25">
      <c r="A58" s="60"/>
      <c r="B58" s="2" t="s">
        <v>10</v>
      </c>
      <c r="C58" s="58">
        <v>718</v>
      </c>
      <c r="D58" s="8">
        <v>718</v>
      </c>
      <c r="E58" s="56">
        <f t="shared" si="1"/>
        <v>1</v>
      </c>
    </row>
    <row r="59" spans="1:5" ht="14.25">
      <c r="A59" s="60"/>
      <c r="B59" s="2" t="s">
        <v>34</v>
      </c>
      <c r="C59" s="58">
        <v>335</v>
      </c>
      <c r="D59" s="8">
        <v>335</v>
      </c>
      <c r="E59" s="56">
        <f t="shared" si="1"/>
        <v>1</v>
      </c>
    </row>
    <row r="60" spans="1:5" ht="14.25">
      <c r="A60" s="60"/>
      <c r="B60" s="2" t="s">
        <v>35</v>
      </c>
      <c r="C60" s="58">
        <v>198</v>
      </c>
      <c r="D60" s="8">
        <v>197.76</v>
      </c>
      <c r="E60" s="59">
        <f t="shared" si="1"/>
        <v>0.9987878787878788</v>
      </c>
    </row>
    <row r="61" spans="1:5" ht="14.25">
      <c r="A61" s="60"/>
      <c r="B61" s="2" t="s">
        <v>36</v>
      </c>
      <c r="C61" s="58"/>
      <c r="D61" s="8"/>
      <c r="E61" s="56"/>
    </row>
    <row r="62" spans="1:5" ht="14.25">
      <c r="A62" s="60"/>
      <c r="B62" s="2" t="s">
        <v>37</v>
      </c>
      <c r="C62" s="58">
        <v>2160</v>
      </c>
      <c r="D62" s="8">
        <v>2159.99</v>
      </c>
      <c r="E62" s="59">
        <f t="shared" si="1"/>
        <v>0.9999953703703702</v>
      </c>
    </row>
    <row r="63" spans="1:5" ht="15" thickBot="1">
      <c r="A63" s="60"/>
      <c r="B63" s="2" t="s">
        <v>38</v>
      </c>
      <c r="C63" s="58"/>
      <c r="D63" s="8"/>
      <c r="E63" s="56"/>
    </row>
    <row r="64" spans="1:5" ht="15.75">
      <c r="A64" s="61"/>
      <c r="B64" s="50" t="s">
        <v>11</v>
      </c>
      <c r="C64" s="57">
        <f>SUM(C65:C88)</f>
        <v>3083554</v>
      </c>
      <c r="D64" s="51">
        <f>SUM(D65:D88)</f>
        <v>3080268.74</v>
      </c>
      <c r="E64" s="71">
        <f aca="true" t="shared" si="2" ref="E64:E84">D64/C64</f>
        <v>0.9989345865193217</v>
      </c>
    </row>
    <row r="65" spans="1:5" ht="14.25">
      <c r="A65" s="60"/>
      <c r="B65" s="7" t="s">
        <v>1</v>
      </c>
      <c r="C65" s="58">
        <v>2103240</v>
      </c>
      <c r="D65" s="8">
        <v>2101869.42</v>
      </c>
      <c r="E65" s="41">
        <f t="shared" si="2"/>
        <v>0.9993483482626804</v>
      </c>
    </row>
    <row r="66" spans="1:5" ht="14.25">
      <c r="A66" s="60"/>
      <c r="B66" s="2" t="s">
        <v>2</v>
      </c>
      <c r="C66" s="58">
        <v>156098</v>
      </c>
      <c r="D66" s="8">
        <v>156097.61</v>
      </c>
      <c r="E66" s="41">
        <f t="shared" si="2"/>
        <v>0.9999975015695267</v>
      </c>
    </row>
    <row r="67" spans="1:5" ht="14.25">
      <c r="A67" s="60"/>
      <c r="B67" s="2" t="s">
        <v>5</v>
      </c>
      <c r="C67" s="58">
        <v>377899</v>
      </c>
      <c r="D67" s="8">
        <v>377490.77</v>
      </c>
      <c r="E67" s="41">
        <f t="shared" si="2"/>
        <v>0.9989197378135428</v>
      </c>
    </row>
    <row r="68" spans="1:5" ht="14.25">
      <c r="A68" s="60"/>
      <c r="B68" s="2" t="s">
        <v>16</v>
      </c>
      <c r="C68" s="58">
        <v>53853</v>
      </c>
      <c r="D68" s="8">
        <v>53707.37</v>
      </c>
      <c r="E68" s="41">
        <f t="shared" si="2"/>
        <v>0.9972957866785509</v>
      </c>
    </row>
    <row r="69" spans="1:5" ht="14.25">
      <c r="A69" s="60"/>
      <c r="B69" s="2" t="s">
        <v>3</v>
      </c>
      <c r="C69" s="58">
        <v>170627</v>
      </c>
      <c r="D69" s="8">
        <v>170627</v>
      </c>
      <c r="E69" s="41">
        <f t="shared" si="2"/>
        <v>1</v>
      </c>
    </row>
    <row r="70" spans="1:5" ht="14.25">
      <c r="A70" s="60"/>
      <c r="B70" s="62" t="s">
        <v>20</v>
      </c>
      <c r="C70" s="58">
        <v>8315</v>
      </c>
      <c r="D70" s="8">
        <v>8314.45</v>
      </c>
      <c r="E70" s="41">
        <f t="shared" si="2"/>
        <v>0.9999338544798557</v>
      </c>
    </row>
    <row r="71" spans="1:5" ht="14.25">
      <c r="A71" s="60"/>
      <c r="B71" s="2" t="s">
        <v>17</v>
      </c>
      <c r="C71" s="58">
        <v>28841</v>
      </c>
      <c r="D71" s="8">
        <v>28799.05</v>
      </c>
      <c r="E71" s="41">
        <f t="shared" si="2"/>
        <v>0.9985454734579244</v>
      </c>
    </row>
    <row r="72" spans="1:5" ht="14.25">
      <c r="A72" s="60"/>
      <c r="B72" s="2" t="s">
        <v>31</v>
      </c>
      <c r="C72" s="58">
        <v>10020</v>
      </c>
      <c r="D72" s="8">
        <v>8978.6</v>
      </c>
      <c r="E72" s="41">
        <f t="shared" si="2"/>
        <v>0.8960678642714571</v>
      </c>
    </row>
    <row r="73" spans="1:5" ht="14.25">
      <c r="A73" s="60"/>
      <c r="B73" s="2" t="s">
        <v>7</v>
      </c>
      <c r="C73" s="58">
        <v>46359</v>
      </c>
      <c r="D73" s="8">
        <v>46358.78</v>
      </c>
      <c r="E73" s="41">
        <f t="shared" si="2"/>
        <v>0.9999952544274034</v>
      </c>
    </row>
    <row r="74" spans="1:5" ht="14.25">
      <c r="A74" s="60"/>
      <c r="B74" s="2" t="s">
        <v>19</v>
      </c>
      <c r="C74" s="58">
        <v>1988</v>
      </c>
      <c r="D74" s="8">
        <v>1988</v>
      </c>
      <c r="E74" s="41">
        <f t="shared" si="2"/>
        <v>1</v>
      </c>
    </row>
    <row r="75" spans="1:5" ht="14.25">
      <c r="A75" s="60"/>
      <c r="B75" s="2" t="s">
        <v>6</v>
      </c>
      <c r="C75" s="58">
        <v>82896</v>
      </c>
      <c r="D75" s="8">
        <v>82622.49</v>
      </c>
      <c r="E75" s="41">
        <f t="shared" si="2"/>
        <v>0.9967005645628257</v>
      </c>
    </row>
    <row r="76" spans="1:5" ht="14.25">
      <c r="A76" s="60"/>
      <c r="B76" s="2" t="s">
        <v>9</v>
      </c>
      <c r="C76" s="58">
        <v>617</v>
      </c>
      <c r="D76" s="8">
        <v>616.66</v>
      </c>
      <c r="E76" s="41">
        <f t="shared" si="2"/>
        <v>0.9994489465153971</v>
      </c>
    </row>
    <row r="77" spans="1:5" ht="14.25">
      <c r="A77" s="60"/>
      <c r="B77" s="2" t="s">
        <v>24</v>
      </c>
      <c r="C77" s="58">
        <v>1040</v>
      </c>
      <c r="D77" s="8">
        <v>1040</v>
      </c>
      <c r="E77" s="41">
        <f t="shared" si="2"/>
        <v>1</v>
      </c>
    </row>
    <row r="78" spans="1:5" ht="14.25">
      <c r="A78" s="60"/>
      <c r="B78" s="2" t="s">
        <v>8</v>
      </c>
      <c r="C78" s="58">
        <v>29198</v>
      </c>
      <c r="D78" s="8">
        <v>29196.98</v>
      </c>
      <c r="E78" s="41">
        <f t="shared" si="2"/>
        <v>0.9999650661004178</v>
      </c>
    </row>
    <row r="79" spans="1:5" ht="14.25">
      <c r="A79" s="60"/>
      <c r="B79" s="2" t="s">
        <v>32</v>
      </c>
      <c r="C79" s="58">
        <v>1713</v>
      </c>
      <c r="D79" s="8">
        <v>1712.88</v>
      </c>
      <c r="E79" s="41">
        <f t="shared" si="2"/>
        <v>0.9999299474605955</v>
      </c>
    </row>
    <row r="80" spans="1:5" ht="14.25">
      <c r="A80" s="60"/>
      <c r="B80" s="2" t="s">
        <v>33</v>
      </c>
      <c r="C80" s="58">
        <v>5128</v>
      </c>
      <c r="D80" s="8">
        <v>5127.49</v>
      </c>
      <c r="E80" s="41">
        <f t="shared" si="2"/>
        <v>0.9999005460218409</v>
      </c>
    </row>
    <row r="81" spans="1:5" ht="14.25">
      <c r="A81" s="60"/>
      <c r="B81" s="2" t="s">
        <v>18</v>
      </c>
      <c r="C81" s="58">
        <v>300</v>
      </c>
      <c r="D81" s="8">
        <v>299.35</v>
      </c>
      <c r="E81" s="41">
        <f t="shared" si="2"/>
        <v>0.9978333333333335</v>
      </c>
    </row>
    <row r="82" spans="1:5" ht="14.25">
      <c r="A82" s="60"/>
      <c r="B82" s="2" t="s">
        <v>22</v>
      </c>
      <c r="C82" s="58">
        <v>468</v>
      </c>
      <c r="D82" s="8">
        <v>468</v>
      </c>
      <c r="E82" s="41">
        <f t="shared" si="2"/>
        <v>1</v>
      </c>
    </row>
    <row r="83" spans="1:5" ht="14.25">
      <c r="A83" s="60"/>
      <c r="B83" s="2" t="s">
        <v>10</v>
      </c>
      <c r="C83" s="58">
        <v>452</v>
      </c>
      <c r="D83" s="8">
        <v>452</v>
      </c>
      <c r="E83" s="41">
        <f t="shared" si="2"/>
        <v>1</v>
      </c>
    </row>
    <row r="84" spans="1:5" ht="14.25">
      <c r="A84" s="60"/>
      <c r="B84" s="2" t="s">
        <v>34</v>
      </c>
      <c r="C84" s="58">
        <v>1095</v>
      </c>
      <c r="D84" s="8">
        <v>1095</v>
      </c>
      <c r="E84" s="41">
        <f t="shared" si="2"/>
        <v>1</v>
      </c>
    </row>
    <row r="85" spans="1:5" ht="14.25">
      <c r="A85" s="60"/>
      <c r="B85" s="2" t="s">
        <v>35</v>
      </c>
      <c r="C85" s="58"/>
      <c r="D85" s="8"/>
      <c r="E85" s="43"/>
    </row>
    <row r="86" spans="1:5" ht="14.25">
      <c r="A86" s="60"/>
      <c r="B86" s="2" t="s">
        <v>36</v>
      </c>
      <c r="C86" s="58">
        <v>1046</v>
      </c>
      <c r="D86" s="8">
        <v>1046</v>
      </c>
      <c r="E86" s="41">
        <f>D86/C86</f>
        <v>1</v>
      </c>
    </row>
    <row r="87" spans="1:5" ht="14.25">
      <c r="A87" s="60"/>
      <c r="B87" s="2" t="s">
        <v>37</v>
      </c>
      <c r="C87" s="58"/>
      <c r="D87" s="8"/>
      <c r="E87" s="43"/>
    </row>
    <row r="88" spans="1:5" ht="15" thickBot="1">
      <c r="A88" s="63"/>
      <c r="B88" s="54" t="s">
        <v>38</v>
      </c>
      <c r="C88" s="64">
        <v>2361</v>
      </c>
      <c r="D88" s="65">
        <v>2360.84</v>
      </c>
      <c r="E88" s="48">
        <f>D88/C88</f>
        <v>0.9999322321050403</v>
      </c>
    </row>
    <row r="89" spans="1:5" ht="15.75">
      <c r="A89" s="49"/>
      <c r="B89" s="50" t="s">
        <v>21</v>
      </c>
      <c r="C89" s="51">
        <f>SUM(C91:C111)</f>
        <v>623291</v>
      </c>
      <c r="D89" s="51">
        <f>SUM(D91:D111)</f>
        <v>623071.39</v>
      </c>
      <c r="E89" s="52">
        <f>D89/C89</f>
        <v>0.9996476605630437</v>
      </c>
    </row>
    <row r="90" spans="1:5" ht="15.75">
      <c r="A90" s="40"/>
      <c r="B90" s="21" t="s">
        <v>43</v>
      </c>
      <c r="C90" s="22"/>
      <c r="D90" s="22"/>
      <c r="E90" s="45"/>
    </row>
    <row r="91" spans="1:5" ht="14.25">
      <c r="A91" s="42"/>
      <c r="B91" s="7" t="s">
        <v>1</v>
      </c>
      <c r="C91" s="8">
        <v>388500</v>
      </c>
      <c r="D91" s="8">
        <v>388392.24</v>
      </c>
      <c r="E91" s="41">
        <f aca="true" t="shared" si="3" ref="E91:E107">D91/C91</f>
        <v>0.9997226254826255</v>
      </c>
    </row>
    <row r="92" spans="1:5" ht="14.25">
      <c r="A92" s="42"/>
      <c r="B92" s="2" t="s">
        <v>2</v>
      </c>
      <c r="C92" s="8">
        <v>28666</v>
      </c>
      <c r="D92" s="8">
        <v>28665.85</v>
      </c>
      <c r="E92" s="41">
        <f t="shared" si="3"/>
        <v>0.9999947673201702</v>
      </c>
    </row>
    <row r="93" spans="1:5" ht="14.25">
      <c r="A93" s="42"/>
      <c r="B93" s="2" t="s">
        <v>5</v>
      </c>
      <c r="C93" s="8">
        <v>75744</v>
      </c>
      <c r="D93" s="8">
        <v>75729.45</v>
      </c>
      <c r="E93" s="41">
        <f t="shared" si="3"/>
        <v>0.9998079055766793</v>
      </c>
    </row>
    <row r="94" spans="1:5" ht="14.25">
      <c r="A94" s="42"/>
      <c r="B94" s="2" t="s">
        <v>16</v>
      </c>
      <c r="C94" s="8">
        <v>10782</v>
      </c>
      <c r="D94" s="8">
        <v>10774.32</v>
      </c>
      <c r="E94" s="41">
        <f t="shared" si="3"/>
        <v>0.9992877017250974</v>
      </c>
    </row>
    <row r="95" spans="1:5" ht="14.25">
      <c r="A95" s="42"/>
      <c r="B95" s="2" t="s">
        <v>3</v>
      </c>
      <c r="C95" s="8">
        <v>35482</v>
      </c>
      <c r="D95" s="8">
        <v>35482</v>
      </c>
      <c r="E95" s="41">
        <f t="shared" si="3"/>
        <v>1</v>
      </c>
    </row>
    <row r="96" spans="1:5" ht="14.25">
      <c r="A96" s="42"/>
      <c r="B96" s="2" t="s">
        <v>20</v>
      </c>
      <c r="C96" s="8">
        <v>35018</v>
      </c>
      <c r="D96" s="8">
        <v>35015.57</v>
      </c>
      <c r="E96" s="41">
        <f t="shared" si="3"/>
        <v>0.9999306071163402</v>
      </c>
    </row>
    <row r="97" spans="1:5" ht="14.25">
      <c r="A97" s="42"/>
      <c r="B97" s="2" t="s">
        <v>17</v>
      </c>
      <c r="C97" s="8">
        <v>4260</v>
      </c>
      <c r="D97" s="8">
        <v>4260</v>
      </c>
      <c r="E97" s="41">
        <f t="shared" si="3"/>
        <v>1</v>
      </c>
    </row>
    <row r="98" spans="1:5" ht="14.25">
      <c r="A98" s="42"/>
      <c r="B98" s="2" t="s">
        <v>31</v>
      </c>
      <c r="C98" s="8">
        <v>3360</v>
      </c>
      <c r="D98" s="8">
        <v>3284.42</v>
      </c>
      <c r="E98" s="41">
        <f t="shared" si="3"/>
        <v>0.9775059523809524</v>
      </c>
    </row>
    <row r="99" spans="1:5" ht="14.25">
      <c r="A99" s="42"/>
      <c r="B99" s="2" t="s">
        <v>7</v>
      </c>
      <c r="C99" s="8">
        <v>14616</v>
      </c>
      <c r="D99" s="8">
        <v>14613.27</v>
      </c>
      <c r="E99" s="41">
        <f t="shared" si="3"/>
        <v>0.9998132183908046</v>
      </c>
    </row>
    <row r="100" spans="1:5" ht="14.25">
      <c r="A100" s="42"/>
      <c r="B100" s="2" t="s">
        <v>19</v>
      </c>
      <c r="C100" s="8">
        <v>414</v>
      </c>
      <c r="D100" s="8">
        <v>414</v>
      </c>
      <c r="E100" s="41">
        <f t="shared" si="3"/>
        <v>1</v>
      </c>
    </row>
    <row r="101" spans="1:5" ht="14.25">
      <c r="A101" s="42"/>
      <c r="B101" s="2" t="s">
        <v>6</v>
      </c>
      <c r="C101" s="8">
        <v>4200</v>
      </c>
      <c r="D101" s="8">
        <v>4199.69</v>
      </c>
      <c r="E101" s="41">
        <f t="shared" si="3"/>
        <v>0.9999261904761904</v>
      </c>
    </row>
    <row r="102" spans="1:5" ht="14.25">
      <c r="A102" s="42"/>
      <c r="B102" s="2" t="s">
        <v>9</v>
      </c>
      <c r="C102" s="8">
        <v>1000</v>
      </c>
      <c r="D102" s="8">
        <v>1000</v>
      </c>
      <c r="E102" s="41">
        <f t="shared" si="3"/>
        <v>1</v>
      </c>
    </row>
    <row r="103" spans="1:5" ht="14.25">
      <c r="A103" s="42"/>
      <c r="B103" s="2" t="s">
        <v>24</v>
      </c>
      <c r="C103" s="8">
        <v>400</v>
      </c>
      <c r="D103" s="8">
        <v>400</v>
      </c>
      <c r="E103" s="41">
        <f t="shared" si="3"/>
        <v>1</v>
      </c>
    </row>
    <row r="104" spans="1:5" ht="14.25">
      <c r="A104" s="42"/>
      <c r="B104" s="2" t="s">
        <v>8</v>
      </c>
      <c r="C104" s="8">
        <v>11100</v>
      </c>
      <c r="D104" s="8">
        <v>11099.27</v>
      </c>
      <c r="E104" s="41">
        <f t="shared" si="3"/>
        <v>0.9999342342342342</v>
      </c>
    </row>
    <row r="105" spans="1:5" ht="14.25">
      <c r="A105" s="42"/>
      <c r="B105" s="2" t="s">
        <v>33</v>
      </c>
      <c r="C105" s="8">
        <v>4100</v>
      </c>
      <c r="D105" s="8">
        <v>4096.75</v>
      </c>
      <c r="E105" s="41">
        <f t="shared" si="3"/>
        <v>0.9992073170731708</v>
      </c>
    </row>
    <row r="106" spans="1:5" ht="14.25">
      <c r="A106" s="42"/>
      <c r="B106" s="2" t="s">
        <v>18</v>
      </c>
      <c r="C106" s="8">
        <v>3985</v>
      </c>
      <c r="D106" s="8">
        <v>3984.18</v>
      </c>
      <c r="E106" s="41">
        <f t="shared" si="3"/>
        <v>0.9997942283563362</v>
      </c>
    </row>
    <row r="107" spans="1:5" ht="14.25">
      <c r="A107" s="42"/>
      <c r="B107" s="2" t="s">
        <v>10</v>
      </c>
      <c r="C107" s="8">
        <v>302</v>
      </c>
      <c r="D107" s="8">
        <v>302</v>
      </c>
      <c r="E107" s="41">
        <f t="shared" si="3"/>
        <v>1</v>
      </c>
    </row>
    <row r="108" spans="1:5" ht="14.25">
      <c r="A108" s="42"/>
      <c r="B108" s="2" t="s">
        <v>35</v>
      </c>
      <c r="C108" s="8"/>
      <c r="D108" s="8"/>
      <c r="E108" s="43"/>
    </row>
    <row r="109" spans="1:5" ht="14.25">
      <c r="A109" s="42"/>
      <c r="B109" s="2" t="s">
        <v>36</v>
      </c>
      <c r="C109" s="8">
        <v>400</v>
      </c>
      <c r="D109" s="8">
        <v>396.5</v>
      </c>
      <c r="E109" s="41">
        <f>D109/C109</f>
        <v>0.99125</v>
      </c>
    </row>
    <row r="110" spans="1:5" ht="14.25">
      <c r="A110" s="42"/>
      <c r="B110" s="2" t="s">
        <v>37</v>
      </c>
      <c r="C110" s="8"/>
      <c r="D110" s="8"/>
      <c r="E110" s="43"/>
    </row>
    <row r="111" spans="1:5" ht="14.25">
      <c r="A111" s="42"/>
      <c r="B111" s="2" t="s">
        <v>38</v>
      </c>
      <c r="C111" s="8">
        <v>962</v>
      </c>
      <c r="D111" s="8">
        <v>961.88</v>
      </c>
      <c r="E111" s="41">
        <f aca="true" t="shared" si="4" ref="E111:E120">D111/C111</f>
        <v>0.9998752598752598</v>
      </c>
    </row>
    <row r="112" spans="1:5" ht="15">
      <c r="A112" s="42"/>
      <c r="B112" s="23" t="s">
        <v>41</v>
      </c>
      <c r="C112" s="24">
        <f>SUM(C113:C124)</f>
        <v>77112</v>
      </c>
      <c r="D112" s="24">
        <f>SUM(D113:D124)</f>
        <v>72370.5</v>
      </c>
      <c r="E112" s="73">
        <f t="shared" si="4"/>
        <v>0.9385115157173981</v>
      </c>
    </row>
    <row r="113" spans="1:5" ht="14.25">
      <c r="A113" s="42"/>
      <c r="B113" s="2" t="s">
        <v>4</v>
      </c>
      <c r="C113" s="8">
        <v>16096</v>
      </c>
      <c r="D113" s="8">
        <v>16089.34</v>
      </c>
      <c r="E113" s="41">
        <f t="shared" si="4"/>
        <v>0.9995862326043737</v>
      </c>
    </row>
    <row r="114" spans="1:5" ht="14.25">
      <c r="A114" s="42"/>
      <c r="B114" s="2" t="s">
        <v>5</v>
      </c>
      <c r="C114" s="8">
        <v>2141</v>
      </c>
      <c r="D114" s="8">
        <v>2136.2</v>
      </c>
      <c r="E114" s="41">
        <f t="shared" si="4"/>
        <v>0.9977580569827182</v>
      </c>
    </row>
    <row r="115" spans="1:5" ht="14.25">
      <c r="A115" s="42"/>
      <c r="B115" s="2" t="s">
        <v>16</v>
      </c>
      <c r="C115" s="8">
        <v>305</v>
      </c>
      <c r="D115" s="8">
        <v>269.91</v>
      </c>
      <c r="E115" s="41">
        <f t="shared" si="4"/>
        <v>0.8849508196721312</v>
      </c>
    </row>
    <row r="116" spans="1:5" ht="14.25">
      <c r="A116" s="42"/>
      <c r="B116" s="2" t="s">
        <v>7</v>
      </c>
      <c r="C116" s="8">
        <v>8281</v>
      </c>
      <c r="D116" s="8">
        <v>7701.27</v>
      </c>
      <c r="E116" s="41">
        <f t="shared" si="4"/>
        <v>0.929992754498249</v>
      </c>
    </row>
    <row r="117" spans="1:5" ht="14.25">
      <c r="A117" s="42"/>
      <c r="B117" s="2" t="s">
        <v>19</v>
      </c>
      <c r="C117" s="8">
        <v>7623</v>
      </c>
      <c r="D117" s="8">
        <v>6075.15</v>
      </c>
      <c r="E117" s="41">
        <f t="shared" si="4"/>
        <v>0.7969500196772924</v>
      </c>
    </row>
    <row r="118" spans="1:5" ht="14.25">
      <c r="A118" s="42"/>
      <c r="B118" s="2" t="s">
        <v>8</v>
      </c>
      <c r="C118" s="8">
        <v>37526</v>
      </c>
      <c r="D118" s="8">
        <v>36468.94</v>
      </c>
      <c r="E118" s="41">
        <f t="shared" si="4"/>
        <v>0.9718312636571977</v>
      </c>
    </row>
    <row r="119" spans="1:5" ht="14.25">
      <c r="A119" s="42"/>
      <c r="B119" s="2" t="s">
        <v>18</v>
      </c>
      <c r="C119" s="8">
        <v>2220</v>
      </c>
      <c r="D119" s="8">
        <v>2196.3</v>
      </c>
      <c r="E119" s="41">
        <f t="shared" si="4"/>
        <v>0.9893243243243244</v>
      </c>
    </row>
    <row r="120" spans="1:5" ht="14.25">
      <c r="A120" s="42"/>
      <c r="B120" s="2" t="s">
        <v>10</v>
      </c>
      <c r="C120" s="8">
        <v>1740</v>
      </c>
      <c r="D120" s="8">
        <v>807</v>
      </c>
      <c r="E120" s="41">
        <f t="shared" si="4"/>
        <v>0.46379310344827585</v>
      </c>
    </row>
    <row r="121" spans="1:5" ht="14.25">
      <c r="A121" s="42"/>
      <c r="B121" s="2" t="s">
        <v>35</v>
      </c>
      <c r="C121" s="8"/>
      <c r="D121" s="8"/>
      <c r="E121" s="43"/>
    </row>
    <row r="122" spans="1:5" ht="14.25">
      <c r="A122" s="42"/>
      <c r="B122" s="2" t="s">
        <v>36</v>
      </c>
      <c r="C122" s="8">
        <v>400</v>
      </c>
      <c r="D122" s="8">
        <v>122.06</v>
      </c>
      <c r="E122" s="41">
        <f>D122/C122</f>
        <v>0.30515000000000003</v>
      </c>
    </row>
    <row r="123" spans="1:5" ht="14.25">
      <c r="A123" s="42"/>
      <c r="B123" s="2" t="s">
        <v>37</v>
      </c>
      <c r="C123" s="8"/>
      <c r="D123" s="8"/>
      <c r="E123" s="43"/>
    </row>
    <row r="124" spans="1:5" ht="15" thickBot="1">
      <c r="A124" s="42"/>
      <c r="B124" s="2" t="s">
        <v>38</v>
      </c>
      <c r="C124" s="8">
        <v>780</v>
      </c>
      <c r="D124" s="8">
        <v>504.33</v>
      </c>
      <c r="E124" s="41">
        <f>D124/C124</f>
        <v>0.646576923076923</v>
      </c>
    </row>
    <row r="125" spans="1:5" s="26" customFormat="1" ht="15.75" thickBot="1">
      <c r="A125" s="66"/>
      <c r="B125" s="28" t="s">
        <v>42</v>
      </c>
      <c r="C125" s="25">
        <f>SUM(C89+C112)</f>
        <v>700403</v>
      </c>
      <c r="D125" s="74">
        <f>SUM(D89+D112)</f>
        <v>695441.89</v>
      </c>
      <c r="E125" s="75">
        <f>D125/C125</f>
        <v>0.9929167779121448</v>
      </c>
    </row>
    <row r="126" spans="1:5" ht="15.75">
      <c r="A126" s="49"/>
      <c r="B126" s="50" t="s">
        <v>44</v>
      </c>
      <c r="C126" s="51">
        <f>SUM(C128:C151)</f>
        <v>859889</v>
      </c>
      <c r="D126" s="51">
        <f>SUM(D128:D151)</f>
        <v>859300.6200000001</v>
      </c>
      <c r="E126" s="71">
        <f>D126/C126</f>
        <v>0.9993157488931712</v>
      </c>
    </row>
    <row r="127" spans="1:5" ht="15.75">
      <c r="A127" s="40"/>
      <c r="B127" s="27" t="s">
        <v>43</v>
      </c>
      <c r="C127" s="22"/>
      <c r="D127" s="22"/>
      <c r="E127" s="45"/>
    </row>
    <row r="128" spans="1:5" ht="14.25">
      <c r="A128" s="42"/>
      <c r="B128" s="7" t="s">
        <v>1</v>
      </c>
      <c r="C128" s="8">
        <v>506695</v>
      </c>
      <c r="D128" s="8">
        <v>506694.34</v>
      </c>
      <c r="E128" s="41">
        <f aca="true" t="shared" si="5" ref="E128:E140">D128/C128</f>
        <v>0.9999986974412616</v>
      </c>
    </row>
    <row r="129" spans="1:5" ht="14.25">
      <c r="A129" s="42"/>
      <c r="B129" s="2" t="s">
        <v>2</v>
      </c>
      <c r="C129" s="8">
        <v>38418</v>
      </c>
      <c r="D129" s="8">
        <v>38416.35</v>
      </c>
      <c r="E129" s="41">
        <f t="shared" si="5"/>
        <v>0.9999570513821646</v>
      </c>
    </row>
    <row r="130" spans="1:5" ht="14.25">
      <c r="A130" s="42"/>
      <c r="B130" s="2" t="s">
        <v>4</v>
      </c>
      <c r="C130" s="8">
        <v>600</v>
      </c>
      <c r="D130" s="8">
        <v>600</v>
      </c>
      <c r="E130" s="41">
        <f t="shared" si="5"/>
        <v>1</v>
      </c>
    </row>
    <row r="131" spans="1:5" ht="14.25">
      <c r="A131" s="42"/>
      <c r="B131" s="2" t="s">
        <v>5</v>
      </c>
      <c r="C131" s="8">
        <v>97107</v>
      </c>
      <c r="D131" s="8">
        <v>97106.75</v>
      </c>
      <c r="E131" s="41">
        <f t="shared" si="5"/>
        <v>0.9999974255203024</v>
      </c>
    </row>
    <row r="132" spans="1:5" ht="14.25">
      <c r="A132" s="42"/>
      <c r="B132" s="2" t="s">
        <v>16</v>
      </c>
      <c r="C132" s="8">
        <v>13935</v>
      </c>
      <c r="D132" s="8">
        <v>13934.81</v>
      </c>
      <c r="E132" s="41">
        <f t="shared" si="5"/>
        <v>0.9999863652673124</v>
      </c>
    </row>
    <row r="133" spans="1:5" ht="14.25">
      <c r="A133" s="42"/>
      <c r="B133" s="2" t="s">
        <v>3</v>
      </c>
      <c r="C133" s="8">
        <v>47025</v>
      </c>
      <c r="D133" s="8">
        <v>47025</v>
      </c>
      <c r="E133" s="41">
        <f t="shared" si="5"/>
        <v>1</v>
      </c>
    </row>
    <row r="134" spans="1:5" ht="14.25">
      <c r="A134" s="42"/>
      <c r="B134" s="2" t="s">
        <v>20</v>
      </c>
      <c r="C134" s="8">
        <v>44513</v>
      </c>
      <c r="D134" s="8">
        <v>44510.7</v>
      </c>
      <c r="E134" s="41">
        <f t="shared" si="5"/>
        <v>0.9999483297014354</v>
      </c>
    </row>
    <row r="135" spans="1:5" ht="14.25">
      <c r="A135" s="42"/>
      <c r="B135" s="2" t="s">
        <v>17</v>
      </c>
      <c r="C135" s="8">
        <v>7516</v>
      </c>
      <c r="D135" s="8">
        <v>7506.37</v>
      </c>
      <c r="E135" s="41">
        <f t="shared" si="5"/>
        <v>0.9987187333688132</v>
      </c>
    </row>
    <row r="136" spans="1:5" ht="14.25">
      <c r="A136" s="42"/>
      <c r="B136" s="2" t="s">
        <v>31</v>
      </c>
      <c r="C136" s="8">
        <v>2990</v>
      </c>
      <c r="D136" s="8">
        <v>2947.2</v>
      </c>
      <c r="E136" s="41">
        <f t="shared" si="5"/>
        <v>0.9856856187290969</v>
      </c>
    </row>
    <row r="137" spans="1:5" ht="14.25">
      <c r="A137" s="42"/>
      <c r="B137" s="2" t="s">
        <v>7</v>
      </c>
      <c r="C137" s="8">
        <v>58662</v>
      </c>
      <c r="D137" s="8">
        <v>58424.89</v>
      </c>
      <c r="E137" s="41">
        <f t="shared" si="5"/>
        <v>0.9959580307524462</v>
      </c>
    </row>
    <row r="138" spans="1:5" ht="14.25">
      <c r="A138" s="42"/>
      <c r="B138" s="2" t="s">
        <v>19</v>
      </c>
      <c r="C138" s="8">
        <v>3014</v>
      </c>
      <c r="D138" s="8">
        <v>3013.02</v>
      </c>
      <c r="E138" s="41">
        <f t="shared" si="5"/>
        <v>0.9996748506967486</v>
      </c>
    </row>
    <row r="139" spans="1:5" ht="14.25">
      <c r="A139" s="42"/>
      <c r="B139" s="2" t="s">
        <v>6</v>
      </c>
      <c r="C139" s="8">
        <v>8783</v>
      </c>
      <c r="D139" s="8">
        <v>8781.18</v>
      </c>
      <c r="E139" s="41">
        <f t="shared" si="5"/>
        <v>0.9997927815097347</v>
      </c>
    </row>
    <row r="140" spans="1:5" ht="14.25">
      <c r="A140" s="42"/>
      <c r="B140" s="2" t="s">
        <v>9</v>
      </c>
      <c r="C140" s="8">
        <v>12381</v>
      </c>
      <c r="D140" s="8">
        <v>12380.17</v>
      </c>
      <c r="E140" s="41">
        <f t="shared" si="5"/>
        <v>0.9999329617963008</v>
      </c>
    </row>
    <row r="141" spans="1:5" ht="14.25">
      <c r="A141" s="42"/>
      <c r="B141" s="2" t="s">
        <v>24</v>
      </c>
      <c r="C141" s="8">
        <v>340</v>
      </c>
      <c r="D141" s="8">
        <v>340</v>
      </c>
      <c r="E141" s="41">
        <f aca="true" t="shared" si="6" ref="E141:E204">D141/C141</f>
        <v>1</v>
      </c>
    </row>
    <row r="142" spans="1:5" ht="14.25">
      <c r="A142" s="42"/>
      <c r="B142" s="2" t="s">
        <v>8</v>
      </c>
      <c r="C142" s="8">
        <v>4082</v>
      </c>
      <c r="D142" s="8">
        <v>4082</v>
      </c>
      <c r="E142" s="41">
        <f t="shared" si="6"/>
        <v>1</v>
      </c>
    </row>
    <row r="143" spans="1:5" ht="14.25">
      <c r="A143" s="42"/>
      <c r="B143" s="2" t="s">
        <v>32</v>
      </c>
      <c r="C143" s="8">
        <v>2316</v>
      </c>
      <c r="D143" s="8">
        <v>2314.91</v>
      </c>
      <c r="E143" s="41">
        <f t="shared" si="6"/>
        <v>0.9995293609671847</v>
      </c>
    </row>
    <row r="144" spans="1:5" ht="14.25">
      <c r="A144" s="42"/>
      <c r="B144" s="2" t="s">
        <v>33</v>
      </c>
      <c r="C144" s="8">
        <v>2985</v>
      </c>
      <c r="D144" s="8">
        <v>2725.35</v>
      </c>
      <c r="E144" s="41">
        <f t="shared" si="6"/>
        <v>0.9130150753768844</v>
      </c>
    </row>
    <row r="145" spans="1:5" ht="14.25">
      <c r="A145" s="42"/>
      <c r="B145" s="2" t="s">
        <v>18</v>
      </c>
      <c r="C145" s="8">
        <v>2420</v>
      </c>
      <c r="D145" s="8">
        <v>2393</v>
      </c>
      <c r="E145" s="41">
        <f t="shared" si="6"/>
        <v>0.9888429752066116</v>
      </c>
    </row>
    <row r="146" spans="1:5" ht="14.25">
      <c r="A146" s="42"/>
      <c r="B146" s="2" t="s">
        <v>10</v>
      </c>
      <c r="C146" s="8">
        <v>302</v>
      </c>
      <c r="D146" s="8">
        <v>302</v>
      </c>
      <c r="E146" s="41">
        <f t="shared" si="6"/>
        <v>1</v>
      </c>
    </row>
    <row r="147" spans="1:5" ht="14.25">
      <c r="A147" s="42"/>
      <c r="B147" s="2" t="s">
        <v>34</v>
      </c>
      <c r="C147" s="8">
        <v>793</v>
      </c>
      <c r="D147" s="8">
        <v>791.6</v>
      </c>
      <c r="E147" s="41">
        <f t="shared" si="6"/>
        <v>0.998234552332913</v>
      </c>
    </row>
    <row r="148" spans="1:5" ht="14.25">
      <c r="A148" s="42"/>
      <c r="B148" s="2" t="s">
        <v>35</v>
      </c>
      <c r="C148" s="8"/>
      <c r="D148" s="8"/>
      <c r="E148" s="41"/>
    </row>
    <row r="149" spans="1:5" ht="14.25">
      <c r="A149" s="42"/>
      <c r="B149" s="2" t="s">
        <v>36</v>
      </c>
      <c r="C149" s="8">
        <v>1212</v>
      </c>
      <c r="D149" s="8">
        <v>1211.14</v>
      </c>
      <c r="E149" s="41">
        <f t="shared" si="6"/>
        <v>0.9992904290429043</v>
      </c>
    </row>
    <row r="150" spans="1:5" ht="14.25">
      <c r="A150" s="42"/>
      <c r="B150" s="2" t="s">
        <v>37</v>
      </c>
      <c r="C150" s="8"/>
      <c r="D150" s="8"/>
      <c r="E150" s="41"/>
    </row>
    <row r="151" spans="1:5" ht="14.25">
      <c r="A151" s="42"/>
      <c r="B151" s="2" t="s">
        <v>38</v>
      </c>
      <c r="C151" s="8">
        <v>3800</v>
      </c>
      <c r="D151" s="8">
        <v>3799.84</v>
      </c>
      <c r="E151" s="41">
        <f t="shared" si="6"/>
        <v>0.9999578947368422</v>
      </c>
    </row>
    <row r="152" spans="1:5" ht="14.25">
      <c r="A152" s="42"/>
      <c r="B152" s="23" t="s">
        <v>41</v>
      </c>
      <c r="C152" s="24">
        <f>SUM(C153:C164)</f>
        <v>70284</v>
      </c>
      <c r="D152" s="24">
        <f>SUM(D153:D164)</f>
        <v>67854.50999999998</v>
      </c>
      <c r="E152" s="41">
        <f t="shared" si="6"/>
        <v>0.9654332422742016</v>
      </c>
    </row>
    <row r="153" spans="1:5" ht="14.25">
      <c r="A153" s="42"/>
      <c r="B153" s="2" t="s">
        <v>4</v>
      </c>
      <c r="C153" s="8">
        <v>17142</v>
      </c>
      <c r="D153" s="8">
        <v>17142</v>
      </c>
      <c r="E153" s="41">
        <f t="shared" si="6"/>
        <v>1</v>
      </c>
    </row>
    <row r="154" spans="1:5" ht="14.25">
      <c r="A154" s="42"/>
      <c r="B154" s="2" t="s">
        <v>5</v>
      </c>
      <c r="C154" s="8">
        <v>2716</v>
      </c>
      <c r="D154" s="8">
        <v>2530.3</v>
      </c>
      <c r="E154" s="41">
        <f t="shared" si="6"/>
        <v>0.9316273932253314</v>
      </c>
    </row>
    <row r="155" spans="1:5" ht="14.25">
      <c r="A155" s="42"/>
      <c r="B155" s="2" t="s">
        <v>16</v>
      </c>
      <c r="C155" s="8">
        <v>350</v>
      </c>
      <c r="D155" s="8">
        <v>253.43</v>
      </c>
      <c r="E155" s="41">
        <f t="shared" si="6"/>
        <v>0.7240857142857143</v>
      </c>
    </row>
    <row r="156" spans="1:5" ht="14.25">
      <c r="A156" s="42"/>
      <c r="B156" s="2" t="s">
        <v>7</v>
      </c>
      <c r="C156" s="8">
        <v>16392</v>
      </c>
      <c r="D156" s="8">
        <v>15533.36</v>
      </c>
      <c r="E156" s="41">
        <f t="shared" si="6"/>
        <v>0.9476183504148366</v>
      </c>
    </row>
    <row r="157" spans="1:5" ht="14.25">
      <c r="A157" s="42"/>
      <c r="B157" s="2" t="s">
        <v>19</v>
      </c>
      <c r="C157" s="8">
        <v>5112</v>
      </c>
      <c r="D157" s="8">
        <v>4624.64</v>
      </c>
      <c r="E157" s="41">
        <f t="shared" si="6"/>
        <v>0.9046635367762129</v>
      </c>
    </row>
    <row r="158" spans="1:5" ht="14.25">
      <c r="A158" s="42"/>
      <c r="B158" s="2" t="s">
        <v>8</v>
      </c>
      <c r="C158" s="8">
        <v>26373</v>
      </c>
      <c r="D158" s="8">
        <v>26272.84</v>
      </c>
      <c r="E158" s="41">
        <f t="shared" si="6"/>
        <v>0.9962021764683578</v>
      </c>
    </row>
    <row r="159" spans="1:5" ht="14.25">
      <c r="A159" s="42"/>
      <c r="B159" s="2" t="s">
        <v>18</v>
      </c>
      <c r="C159" s="8">
        <v>1320</v>
      </c>
      <c r="D159" s="8">
        <v>697.93</v>
      </c>
      <c r="E159" s="41">
        <f t="shared" si="6"/>
        <v>0.5287348484848484</v>
      </c>
    </row>
    <row r="160" spans="1:5" ht="14.25">
      <c r="A160" s="42"/>
      <c r="B160" s="2" t="s">
        <v>10</v>
      </c>
      <c r="C160" s="8">
        <v>200</v>
      </c>
      <c r="D160" s="8">
        <v>183</v>
      </c>
      <c r="E160" s="41">
        <f t="shared" si="6"/>
        <v>0.915</v>
      </c>
    </row>
    <row r="161" spans="1:5" ht="14.25">
      <c r="A161" s="42"/>
      <c r="B161" s="2" t="s">
        <v>35</v>
      </c>
      <c r="C161" s="8"/>
      <c r="D161" s="8"/>
      <c r="E161" s="41"/>
    </row>
    <row r="162" spans="1:5" ht="14.25">
      <c r="A162" s="42"/>
      <c r="B162" s="2" t="s">
        <v>36</v>
      </c>
      <c r="C162" s="8">
        <v>140</v>
      </c>
      <c r="D162" s="8">
        <v>80</v>
      </c>
      <c r="E162" s="41">
        <f t="shared" si="6"/>
        <v>0.5714285714285714</v>
      </c>
    </row>
    <row r="163" spans="1:5" ht="14.25">
      <c r="A163" s="42"/>
      <c r="B163" s="2" t="s">
        <v>37</v>
      </c>
      <c r="C163" s="8"/>
      <c r="D163" s="8"/>
      <c r="E163" s="41"/>
    </row>
    <row r="164" spans="1:5" ht="15" thickBot="1">
      <c r="A164" s="42"/>
      <c r="B164" s="2" t="s">
        <v>38</v>
      </c>
      <c r="C164" s="8">
        <v>539</v>
      </c>
      <c r="D164" s="8">
        <v>537.01</v>
      </c>
      <c r="E164" s="41">
        <f t="shared" si="6"/>
        <v>0.9963079777365491</v>
      </c>
    </row>
    <row r="165" spans="1:5" s="26" customFormat="1" ht="15.75" thickBot="1">
      <c r="A165" s="66"/>
      <c r="B165" s="67" t="s">
        <v>45</v>
      </c>
      <c r="C165" s="25">
        <f>SUM(C126+C152)</f>
        <v>930173</v>
      </c>
      <c r="D165" s="74">
        <f>SUM(D126+D152)</f>
        <v>927155.1300000001</v>
      </c>
      <c r="E165" s="75">
        <f t="shared" si="6"/>
        <v>0.9967555820261393</v>
      </c>
    </row>
    <row r="166" spans="1:5" ht="15.75">
      <c r="A166" s="49"/>
      <c r="B166" s="50" t="s">
        <v>57</v>
      </c>
      <c r="C166" s="51">
        <f>SUM(C167:C187)</f>
        <v>666367</v>
      </c>
      <c r="D166" s="51">
        <f>SUM(D167:D187)</f>
        <v>666234.0599999999</v>
      </c>
      <c r="E166" s="71">
        <f t="shared" si="6"/>
        <v>0.999800500324896</v>
      </c>
    </row>
    <row r="167" spans="1:5" ht="14.25">
      <c r="A167" s="42"/>
      <c r="B167" s="7" t="s">
        <v>1</v>
      </c>
      <c r="C167" s="8">
        <v>412010</v>
      </c>
      <c r="D167" s="8">
        <v>411997.87</v>
      </c>
      <c r="E167" s="41">
        <f t="shared" si="6"/>
        <v>0.9999705589670154</v>
      </c>
    </row>
    <row r="168" spans="1:5" ht="14.25">
      <c r="A168" s="42"/>
      <c r="B168" s="2" t="s">
        <v>2</v>
      </c>
      <c r="C168" s="8">
        <v>28945</v>
      </c>
      <c r="D168" s="8">
        <v>28942.85</v>
      </c>
      <c r="E168" s="41">
        <f t="shared" si="6"/>
        <v>0.9999257211953705</v>
      </c>
    </row>
    <row r="169" spans="1:5" ht="14.25">
      <c r="A169" s="42"/>
      <c r="B169" s="2" t="s">
        <v>5</v>
      </c>
      <c r="C169" s="8">
        <v>77689</v>
      </c>
      <c r="D169" s="8">
        <v>77672.52</v>
      </c>
      <c r="E169" s="41">
        <f t="shared" si="6"/>
        <v>0.9997878721569334</v>
      </c>
    </row>
    <row r="170" spans="1:5" ht="14.25">
      <c r="A170" s="42"/>
      <c r="B170" s="2" t="s">
        <v>16</v>
      </c>
      <c r="C170" s="8">
        <v>10534</v>
      </c>
      <c r="D170" s="8">
        <v>10532</v>
      </c>
      <c r="E170" s="41">
        <f t="shared" si="6"/>
        <v>0.9998101385988228</v>
      </c>
    </row>
    <row r="171" spans="1:5" ht="14.25">
      <c r="A171" s="42"/>
      <c r="B171" s="2" t="s">
        <v>3</v>
      </c>
      <c r="C171" s="8">
        <v>37850</v>
      </c>
      <c r="D171" s="8">
        <v>37850</v>
      </c>
      <c r="E171" s="41">
        <f t="shared" si="6"/>
        <v>1</v>
      </c>
    </row>
    <row r="172" spans="1:5" ht="14.25">
      <c r="A172" s="42"/>
      <c r="B172" s="2" t="s">
        <v>20</v>
      </c>
      <c r="C172" s="8">
        <v>34868</v>
      </c>
      <c r="D172" s="8">
        <v>34774.57</v>
      </c>
      <c r="E172" s="41">
        <f t="shared" si="6"/>
        <v>0.9973204657565676</v>
      </c>
    </row>
    <row r="173" spans="1:5" ht="14.25">
      <c r="A173" s="42"/>
      <c r="B173" s="2" t="s">
        <v>17</v>
      </c>
      <c r="C173" s="8">
        <v>7424</v>
      </c>
      <c r="D173" s="8">
        <v>7422</v>
      </c>
      <c r="E173" s="41">
        <f t="shared" si="6"/>
        <v>0.9997306034482759</v>
      </c>
    </row>
    <row r="174" spans="1:5" ht="14.25">
      <c r="A174" s="42"/>
      <c r="B174" s="2" t="s">
        <v>31</v>
      </c>
      <c r="C174" s="8">
        <v>4790</v>
      </c>
      <c r="D174" s="8">
        <v>4790</v>
      </c>
      <c r="E174" s="41">
        <f t="shared" si="6"/>
        <v>1</v>
      </c>
    </row>
    <row r="175" spans="1:5" ht="14.25">
      <c r="A175" s="42"/>
      <c r="B175" s="2" t="s">
        <v>7</v>
      </c>
      <c r="C175" s="8">
        <v>31279</v>
      </c>
      <c r="D175" s="8">
        <v>31279</v>
      </c>
      <c r="E175" s="41">
        <f t="shared" si="6"/>
        <v>1</v>
      </c>
    </row>
    <row r="176" spans="1:5" ht="14.25">
      <c r="A176" s="42"/>
      <c r="B176" s="2" t="s">
        <v>19</v>
      </c>
      <c r="C176" s="8">
        <v>1154</v>
      </c>
      <c r="D176" s="8">
        <v>1154</v>
      </c>
      <c r="E176" s="41">
        <f t="shared" si="6"/>
        <v>1</v>
      </c>
    </row>
    <row r="177" spans="1:5" ht="14.25">
      <c r="A177" s="42"/>
      <c r="B177" s="2" t="s">
        <v>6</v>
      </c>
      <c r="C177" s="8">
        <v>11504</v>
      </c>
      <c r="D177" s="8">
        <v>11503.53</v>
      </c>
      <c r="E177" s="41">
        <f t="shared" si="6"/>
        <v>0.9999591446453409</v>
      </c>
    </row>
    <row r="178" spans="1:5" ht="14.25">
      <c r="A178" s="42"/>
      <c r="B178" s="2" t="s">
        <v>9</v>
      </c>
      <c r="C178" s="8">
        <v>500</v>
      </c>
      <c r="D178" s="8">
        <v>500</v>
      </c>
      <c r="E178" s="41">
        <f t="shared" si="6"/>
        <v>1</v>
      </c>
    </row>
    <row r="179" spans="1:5" ht="14.25">
      <c r="A179" s="42"/>
      <c r="B179" s="2" t="s">
        <v>8</v>
      </c>
      <c r="C179" s="8">
        <v>3088</v>
      </c>
      <c r="D179" s="8">
        <v>3087.61</v>
      </c>
      <c r="E179" s="41">
        <f t="shared" si="6"/>
        <v>0.9998737046632125</v>
      </c>
    </row>
    <row r="180" spans="1:5" ht="14.25">
      <c r="A180" s="42"/>
      <c r="B180" s="2" t="s">
        <v>33</v>
      </c>
      <c r="C180" s="8">
        <v>2160</v>
      </c>
      <c r="D180" s="8">
        <v>2156.4</v>
      </c>
      <c r="E180" s="41">
        <f t="shared" si="6"/>
        <v>0.9983333333333334</v>
      </c>
    </row>
    <row r="181" spans="1:5" ht="14.25">
      <c r="A181" s="42"/>
      <c r="B181" s="2" t="s">
        <v>18</v>
      </c>
      <c r="C181" s="8">
        <v>486</v>
      </c>
      <c r="D181" s="8">
        <v>486</v>
      </c>
      <c r="E181" s="41">
        <f t="shared" si="6"/>
        <v>1</v>
      </c>
    </row>
    <row r="182" spans="1:5" ht="14.25">
      <c r="A182" s="42"/>
      <c r="B182" s="2" t="s">
        <v>10</v>
      </c>
      <c r="C182" s="8">
        <v>352</v>
      </c>
      <c r="D182" s="8">
        <v>352</v>
      </c>
      <c r="E182" s="41">
        <f t="shared" si="6"/>
        <v>1</v>
      </c>
    </row>
    <row r="183" spans="1:5" ht="14.25">
      <c r="A183" s="42"/>
      <c r="B183" s="2" t="s">
        <v>34</v>
      </c>
      <c r="C183" s="8">
        <v>656</v>
      </c>
      <c r="D183" s="8">
        <v>656</v>
      </c>
      <c r="E183" s="41">
        <f t="shared" si="6"/>
        <v>1</v>
      </c>
    </row>
    <row r="184" spans="1:5" ht="14.25">
      <c r="A184" s="42"/>
      <c r="B184" s="2" t="s">
        <v>35</v>
      </c>
      <c r="C184" s="8"/>
      <c r="D184" s="8"/>
      <c r="E184" s="41"/>
    </row>
    <row r="185" spans="1:5" ht="14.25">
      <c r="A185" s="42"/>
      <c r="B185" s="2" t="s">
        <v>36</v>
      </c>
      <c r="C185" s="8">
        <v>493</v>
      </c>
      <c r="D185" s="8">
        <v>492.51</v>
      </c>
      <c r="E185" s="41">
        <f t="shared" si="6"/>
        <v>0.9990060851926977</v>
      </c>
    </row>
    <row r="186" spans="1:5" ht="14.25">
      <c r="A186" s="42"/>
      <c r="B186" s="2" t="s">
        <v>37</v>
      </c>
      <c r="C186" s="8"/>
      <c r="D186" s="8"/>
      <c r="E186" s="41"/>
    </row>
    <row r="187" spans="1:5" ht="15" thickBot="1">
      <c r="A187" s="53"/>
      <c r="B187" s="54" t="s">
        <v>38</v>
      </c>
      <c r="C187" s="55">
        <v>585</v>
      </c>
      <c r="D187" s="55">
        <v>585.2</v>
      </c>
      <c r="E187" s="48">
        <f t="shared" si="6"/>
        <v>1.0003418803418804</v>
      </c>
    </row>
    <row r="188" spans="1:5" ht="15.75">
      <c r="A188" s="49"/>
      <c r="B188" s="50" t="s">
        <v>46</v>
      </c>
      <c r="C188" s="51">
        <f>SUM(C189:C213)</f>
        <v>3034045</v>
      </c>
      <c r="D188" s="51">
        <f>SUM(D189:D213)</f>
        <v>3010954.7499999995</v>
      </c>
      <c r="E188" s="71">
        <f t="shared" si="6"/>
        <v>0.9923896151836903</v>
      </c>
    </row>
    <row r="189" spans="1:5" ht="14.25">
      <c r="A189" s="42"/>
      <c r="B189" s="7" t="s">
        <v>1</v>
      </c>
      <c r="C189" s="8">
        <v>2039414</v>
      </c>
      <c r="D189" s="8">
        <v>2030124.45</v>
      </c>
      <c r="E189" s="41">
        <f t="shared" si="6"/>
        <v>0.9954449905708208</v>
      </c>
    </row>
    <row r="190" spans="1:5" ht="14.25">
      <c r="A190" s="42"/>
      <c r="B190" s="2" t="s">
        <v>2</v>
      </c>
      <c r="C190" s="8">
        <v>151010</v>
      </c>
      <c r="D190" s="8">
        <v>150995.87</v>
      </c>
      <c r="E190" s="41">
        <f t="shared" si="6"/>
        <v>0.9999064300377458</v>
      </c>
    </row>
    <row r="191" spans="1:5" ht="14.25">
      <c r="A191" s="42"/>
      <c r="B191" s="2" t="s">
        <v>4</v>
      </c>
      <c r="C191" s="8">
        <v>1604</v>
      </c>
      <c r="D191" s="8">
        <v>1600</v>
      </c>
      <c r="E191" s="41">
        <f t="shared" si="6"/>
        <v>0.9975062344139651</v>
      </c>
    </row>
    <row r="192" spans="1:5" ht="14.25">
      <c r="A192" s="42"/>
      <c r="B192" s="2" t="s">
        <v>5</v>
      </c>
      <c r="C192" s="8">
        <v>374578</v>
      </c>
      <c r="D192" s="8">
        <v>371047.25</v>
      </c>
      <c r="E192" s="41">
        <f t="shared" si="6"/>
        <v>0.9905740593414456</v>
      </c>
    </row>
    <row r="193" spans="1:5" ht="14.25">
      <c r="A193" s="42"/>
      <c r="B193" s="2" t="s">
        <v>16</v>
      </c>
      <c r="C193" s="8">
        <v>52572</v>
      </c>
      <c r="D193" s="8">
        <v>52043.32</v>
      </c>
      <c r="E193" s="41">
        <f t="shared" si="6"/>
        <v>0.989943696264171</v>
      </c>
    </row>
    <row r="194" spans="1:5" ht="14.25">
      <c r="A194" s="42"/>
      <c r="B194" s="2" t="s">
        <v>3</v>
      </c>
      <c r="C194" s="8">
        <v>119886</v>
      </c>
      <c r="D194" s="8">
        <v>119886</v>
      </c>
      <c r="E194" s="41">
        <f t="shared" si="6"/>
        <v>1</v>
      </c>
    </row>
    <row r="195" spans="1:5" ht="14.25">
      <c r="A195" s="42"/>
      <c r="B195" s="2" t="s">
        <v>20</v>
      </c>
      <c r="C195" s="8">
        <v>7450</v>
      </c>
      <c r="D195" s="8">
        <v>7414.71</v>
      </c>
      <c r="E195" s="41">
        <f t="shared" si="6"/>
        <v>0.9952630872483221</v>
      </c>
    </row>
    <row r="196" spans="1:5" ht="14.25">
      <c r="A196" s="42"/>
      <c r="B196" s="2" t="s">
        <v>17</v>
      </c>
      <c r="C196" s="8">
        <v>31163</v>
      </c>
      <c r="D196" s="8">
        <v>29728.25</v>
      </c>
      <c r="E196" s="41">
        <f t="shared" si="6"/>
        <v>0.9539598241504348</v>
      </c>
    </row>
    <row r="197" spans="1:5" ht="14.25">
      <c r="A197" s="42"/>
      <c r="B197" s="2" t="s">
        <v>31</v>
      </c>
      <c r="C197" s="8">
        <v>3800</v>
      </c>
      <c r="D197" s="8">
        <v>3750</v>
      </c>
      <c r="E197" s="41">
        <f t="shared" si="6"/>
        <v>0.9868421052631579</v>
      </c>
    </row>
    <row r="198" spans="1:5" ht="14.25">
      <c r="A198" s="42"/>
      <c r="B198" s="2" t="s">
        <v>7</v>
      </c>
      <c r="C198" s="8">
        <v>54649</v>
      </c>
      <c r="D198" s="8">
        <v>54648.62</v>
      </c>
      <c r="E198" s="41">
        <f t="shared" si="6"/>
        <v>0.999993046533331</v>
      </c>
    </row>
    <row r="199" spans="1:5" ht="14.25">
      <c r="A199" s="42"/>
      <c r="B199" s="2" t="s">
        <v>19</v>
      </c>
      <c r="C199" s="8">
        <v>4996</v>
      </c>
      <c r="D199" s="8">
        <v>4995.17</v>
      </c>
      <c r="E199" s="41">
        <f t="shared" si="6"/>
        <v>0.9998338670936749</v>
      </c>
    </row>
    <row r="200" spans="1:5" ht="14.25">
      <c r="A200" s="42"/>
      <c r="B200" s="2" t="s">
        <v>6</v>
      </c>
      <c r="C200" s="8">
        <v>135379</v>
      </c>
      <c r="D200" s="8">
        <v>130848.45</v>
      </c>
      <c r="E200" s="41">
        <f t="shared" si="6"/>
        <v>0.966534322162226</v>
      </c>
    </row>
    <row r="201" spans="1:5" ht="14.25">
      <c r="A201" s="42"/>
      <c r="B201" s="2" t="s">
        <v>9</v>
      </c>
      <c r="C201" s="8">
        <v>13375</v>
      </c>
      <c r="D201" s="8">
        <v>12575.15</v>
      </c>
      <c r="E201" s="41">
        <f t="shared" si="6"/>
        <v>0.9401981308411215</v>
      </c>
    </row>
    <row r="202" spans="1:5" ht="14.25">
      <c r="A202" s="42"/>
      <c r="B202" s="2" t="s">
        <v>24</v>
      </c>
      <c r="C202" s="8">
        <v>1400</v>
      </c>
      <c r="D202" s="8">
        <v>1275</v>
      </c>
      <c r="E202" s="41">
        <f t="shared" si="6"/>
        <v>0.9107142857142857</v>
      </c>
    </row>
    <row r="203" spans="1:5" ht="14.25">
      <c r="A203" s="42"/>
      <c r="B203" s="2" t="s">
        <v>8</v>
      </c>
      <c r="C203" s="8">
        <v>28508</v>
      </c>
      <c r="D203" s="8">
        <v>26765</v>
      </c>
      <c r="E203" s="41">
        <f t="shared" si="6"/>
        <v>0.9388592675740143</v>
      </c>
    </row>
    <row r="204" spans="1:5" ht="14.25">
      <c r="A204" s="42"/>
      <c r="B204" s="2" t="s">
        <v>32</v>
      </c>
      <c r="C204" s="8">
        <v>1695</v>
      </c>
      <c r="D204" s="8">
        <v>1694.58</v>
      </c>
      <c r="E204" s="41">
        <f t="shared" si="6"/>
        <v>0.9997522123893805</v>
      </c>
    </row>
    <row r="205" spans="1:5" ht="14.25">
      <c r="A205" s="42"/>
      <c r="B205" s="2" t="s">
        <v>33</v>
      </c>
      <c r="C205" s="8">
        <v>5200</v>
      </c>
      <c r="D205" s="8">
        <v>4965.75</v>
      </c>
      <c r="E205" s="41">
        <f aca="true" t="shared" si="7" ref="E205:E268">D205/C205</f>
        <v>0.9549519230769231</v>
      </c>
    </row>
    <row r="206" spans="1:5" ht="14.25">
      <c r="A206" s="42"/>
      <c r="B206" s="2" t="s">
        <v>18</v>
      </c>
      <c r="C206" s="8">
        <v>1500</v>
      </c>
      <c r="D206" s="8">
        <v>1260.28</v>
      </c>
      <c r="E206" s="41">
        <f t="shared" si="7"/>
        <v>0.8401866666666666</v>
      </c>
    </row>
    <row r="207" spans="1:5" ht="14.25">
      <c r="A207" s="42"/>
      <c r="B207" s="2" t="s">
        <v>22</v>
      </c>
      <c r="C207" s="8">
        <v>486</v>
      </c>
      <c r="D207" s="8">
        <v>485.66</v>
      </c>
      <c r="E207" s="41">
        <f t="shared" si="7"/>
        <v>0.9993004115226338</v>
      </c>
    </row>
    <row r="208" spans="1:5" ht="14.25">
      <c r="A208" s="42"/>
      <c r="B208" s="2" t="s">
        <v>10</v>
      </c>
      <c r="C208" s="8">
        <v>310</v>
      </c>
      <c r="D208" s="8">
        <v>310</v>
      </c>
      <c r="E208" s="41">
        <f t="shared" si="7"/>
        <v>1</v>
      </c>
    </row>
    <row r="209" spans="1:5" ht="14.25">
      <c r="A209" s="42"/>
      <c r="B209" s="2" t="s">
        <v>34</v>
      </c>
      <c r="C209" s="8">
        <v>2000</v>
      </c>
      <c r="D209" s="8">
        <v>1474</v>
      </c>
      <c r="E209" s="41">
        <f t="shared" si="7"/>
        <v>0.737</v>
      </c>
    </row>
    <row r="210" spans="1:5" ht="14.25">
      <c r="A210" s="42"/>
      <c r="B210" s="2" t="s">
        <v>35</v>
      </c>
      <c r="C210" s="8"/>
      <c r="D210" s="8"/>
      <c r="E210" s="41"/>
    </row>
    <row r="211" spans="1:5" ht="14.25">
      <c r="A211" s="42"/>
      <c r="B211" s="2" t="s">
        <v>36</v>
      </c>
      <c r="C211" s="8">
        <v>800</v>
      </c>
      <c r="D211" s="8">
        <v>798.53</v>
      </c>
      <c r="E211" s="41">
        <f t="shared" si="7"/>
        <v>0.9981625</v>
      </c>
    </row>
    <row r="212" spans="1:5" ht="14.25">
      <c r="A212" s="42"/>
      <c r="B212" s="2" t="s">
        <v>37</v>
      </c>
      <c r="C212" s="8"/>
      <c r="D212" s="8"/>
      <c r="E212" s="41"/>
    </row>
    <row r="213" spans="1:5" ht="15" thickBot="1">
      <c r="A213" s="53"/>
      <c r="B213" s="54" t="s">
        <v>38</v>
      </c>
      <c r="C213" s="55">
        <v>2270</v>
      </c>
      <c r="D213" s="55">
        <v>2268.71</v>
      </c>
      <c r="E213" s="41">
        <f t="shared" si="7"/>
        <v>0.9994317180616741</v>
      </c>
    </row>
    <row r="214" spans="1:5" ht="15.75">
      <c r="A214" s="49"/>
      <c r="B214" s="50" t="s">
        <v>47</v>
      </c>
      <c r="C214" s="51">
        <f>SUM(C215:C238)</f>
        <v>1858002</v>
      </c>
      <c r="D214" s="51">
        <f>SUM(D215:D238)</f>
        <v>1850464.5599999998</v>
      </c>
      <c r="E214" s="78">
        <f t="shared" si="7"/>
        <v>0.9959432551741063</v>
      </c>
    </row>
    <row r="215" spans="1:5" ht="14.25">
      <c r="A215" s="42"/>
      <c r="B215" s="7" t="s">
        <v>1</v>
      </c>
      <c r="C215" s="8">
        <v>1284432</v>
      </c>
      <c r="D215" s="8">
        <v>1279726.39</v>
      </c>
      <c r="E215" s="76">
        <f t="shared" si="7"/>
        <v>0.9963364273079461</v>
      </c>
    </row>
    <row r="216" spans="1:5" ht="14.25">
      <c r="A216" s="42"/>
      <c r="B216" s="2" t="s">
        <v>2</v>
      </c>
      <c r="C216" s="8">
        <v>92160</v>
      </c>
      <c r="D216" s="8">
        <v>92158.74</v>
      </c>
      <c r="E216" s="76">
        <f t="shared" si="7"/>
        <v>0.9999863281250001</v>
      </c>
    </row>
    <row r="217" spans="1:5" ht="14.25">
      <c r="A217" s="42"/>
      <c r="B217" s="2" t="s">
        <v>4</v>
      </c>
      <c r="C217" s="8">
        <v>250</v>
      </c>
      <c r="D217" s="8">
        <v>250</v>
      </c>
      <c r="E217" s="76">
        <f t="shared" si="7"/>
        <v>1</v>
      </c>
    </row>
    <row r="218" spans="1:5" ht="14.25">
      <c r="A218" s="42"/>
      <c r="B218" s="2" t="s">
        <v>5</v>
      </c>
      <c r="C218" s="8">
        <v>229220</v>
      </c>
      <c r="D218" s="8">
        <v>227784.03</v>
      </c>
      <c r="E218" s="76">
        <f t="shared" si="7"/>
        <v>0.9937354070325451</v>
      </c>
    </row>
    <row r="219" spans="1:5" ht="14.25">
      <c r="A219" s="42"/>
      <c r="B219" s="2" t="s">
        <v>16</v>
      </c>
      <c r="C219" s="8">
        <v>32489</v>
      </c>
      <c r="D219" s="8">
        <v>32237.66</v>
      </c>
      <c r="E219" s="76">
        <f t="shared" si="7"/>
        <v>0.9922638431469113</v>
      </c>
    </row>
    <row r="220" spans="1:5" ht="14.25">
      <c r="A220" s="42"/>
      <c r="B220" s="2" t="s">
        <v>3</v>
      </c>
      <c r="C220" s="8">
        <v>75531</v>
      </c>
      <c r="D220" s="8">
        <v>75531</v>
      </c>
      <c r="E220" s="76">
        <f t="shared" si="7"/>
        <v>1</v>
      </c>
    </row>
    <row r="221" spans="1:5" ht="14.25">
      <c r="A221" s="42"/>
      <c r="B221" s="2" t="s">
        <v>20</v>
      </c>
      <c r="C221" s="8">
        <v>6900</v>
      </c>
      <c r="D221" s="8">
        <v>6898.32</v>
      </c>
      <c r="E221" s="76">
        <f t="shared" si="7"/>
        <v>0.9997565217391304</v>
      </c>
    </row>
    <row r="222" spans="1:5" ht="14.25">
      <c r="A222" s="42"/>
      <c r="B222" s="2" t="s">
        <v>17</v>
      </c>
      <c r="C222" s="8">
        <v>22969</v>
      </c>
      <c r="D222" s="8">
        <v>21970.53</v>
      </c>
      <c r="E222" s="76">
        <f t="shared" si="7"/>
        <v>0.9565296704253559</v>
      </c>
    </row>
    <row r="223" spans="1:5" ht="14.25">
      <c r="A223" s="42"/>
      <c r="B223" s="2" t="s">
        <v>31</v>
      </c>
      <c r="C223" s="8">
        <v>2450</v>
      </c>
      <c r="D223" s="8">
        <v>2400</v>
      </c>
      <c r="E223" s="76">
        <f t="shared" si="7"/>
        <v>0.9795918367346939</v>
      </c>
    </row>
    <row r="224" spans="1:5" ht="14.25">
      <c r="A224" s="42"/>
      <c r="B224" s="2" t="s">
        <v>7</v>
      </c>
      <c r="C224" s="8">
        <v>47679</v>
      </c>
      <c r="D224" s="8">
        <v>47678.28</v>
      </c>
      <c r="E224" s="76">
        <f t="shared" si="7"/>
        <v>0.9999848990121437</v>
      </c>
    </row>
    <row r="225" spans="1:5" ht="14.25">
      <c r="A225" s="42"/>
      <c r="B225" s="2" t="s">
        <v>19</v>
      </c>
      <c r="C225" s="8">
        <v>1000</v>
      </c>
      <c r="D225" s="8">
        <v>999.29</v>
      </c>
      <c r="E225" s="76">
        <f t="shared" si="7"/>
        <v>0.99929</v>
      </c>
    </row>
    <row r="226" spans="1:5" ht="14.25">
      <c r="A226" s="42"/>
      <c r="B226" s="2" t="s">
        <v>6</v>
      </c>
      <c r="C226" s="8">
        <v>17710</v>
      </c>
      <c r="D226" s="8">
        <v>17709.73</v>
      </c>
      <c r="E226" s="76">
        <f t="shared" si="7"/>
        <v>0.9999847543760587</v>
      </c>
    </row>
    <row r="227" spans="1:5" ht="14.25">
      <c r="A227" s="42"/>
      <c r="B227" s="2" t="s">
        <v>9</v>
      </c>
      <c r="C227" s="8">
        <v>12601</v>
      </c>
      <c r="D227" s="8">
        <v>12600.02</v>
      </c>
      <c r="E227" s="76">
        <f t="shared" si="7"/>
        <v>0.9999222283945719</v>
      </c>
    </row>
    <row r="228" spans="1:5" ht="14.25">
      <c r="A228" s="42"/>
      <c r="B228" s="2" t="s">
        <v>24</v>
      </c>
      <c r="C228" s="8">
        <v>920</v>
      </c>
      <c r="D228" s="8">
        <v>920</v>
      </c>
      <c r="E228" s="76">
        <f t="shared" si="7"/>
        <v>1</v>
      </c>
    </row>
    <row r="229" spans="1:5" ht="14.25">
      <c r="A229" s="42"/>
      <c r="B229" s="2" t="s">
        <v>8</v>
      </c>
      <c r="C229" s="8">
        <v>14810</v>
      </c>
      <c r="D229" s="8">
        <v>14808.23</v>
      </c>
      <c r="E229" s="76">
        <f t="shared" si="7"/>
        <v>0.9998804861580013</v>
      </c>
    </row>
    <row r="230" spans="1:5" ht="14.25">
      <c r="A230" s="42"/>
      <c r="B230" s="2" t="s">
        <v>32</v>
      </c>
      <c r="C230" s="8">
        <v>477</v>
      </c>
      <c r="D230" s="8">
        <v>476.88</v>
      </c>
      <c r="E230" s="76">
        <f t="shared" si="7"/>
        <v>0.999748427672956</v>
      </c>
    </row>
    <row r="231" spans="1:5" ht="14.25">
      <c r="A231" s="42"/>
      <c r="B231" s="2" t="s">
        <v>33</v>
      </c>
      <c r="C231" s="8">
        <v>3712</v>
      </c>
      <c r="D231" s="8">
        <v>3645.16</v>
      </c>
      <c r="E231" s="76">
        <f t="shared" si="7"/>
        <v>0.9819935344827586</v>
      </c>
    </row>
    <row r="232" spans="1:5" ht="14.25">
      <c r="A232" s="42"/>
      <c r="B232" s="2" t="s">
        <v>18</v>
      </c>
      <c r="C232" s="8">
        <v>1736</v>
      </c>
      <c r="D232" s="8">
        <v>1735.98</v>
      </c>
      <c r="E232" s="76">
        <f t="shared" si="7"/>
        <v>0.9999884792626729</v>
      </c>
    </row>
    <row r="233" spans="1:5" ht="14.25">
      <c r="A233" s="42"/>
      <c r="B233" s="2" t="s">
        <v>10</v>
      </c>
      <c r="C233" s="8">
        <v>987</v>
      </c>
      <c r="D233" s="8">
        <v>987</v>
      </c>
      <c r="E233" s="76">
        <f t="shared" si="7"/>
        <v>1</v>
      </c>
    </row>
    <row r="234" spans="1:5" ht="14.25">
      <c r="A234" s="42"/>
      <c r="B234" s="2" t="s">
        <v>34</v>
      </c>
      <c r="C234" s="8">
        <v>2114</v>
      </c>
      <c r="D234" s="8">
        <v>2114</v>
      </c>
      <c r="E234" s="76">
        <f t="shared" si="7"/>
        <v>1</v>
      </c>
    </row>
    <row r="235" spans="1:5" ht="14.25">
      <c r="A235" s="42"/>
      <c r="B235" s="2" t="s">
        <v>35</v>
      </c>
      <c r="C235" s="8"/>
      <c r="D235" s="8"/>
      <c r="E235" s="76"/>
    </row>
    <row r="236" spans="1:5" ht="14.25">
      <c r="A236" s="42"/>
      <c r="B236" s="2" t="s">
        <v>36</v>
      </c>
      <c r="C236" s="8">
        <v>1200</v>
      </c>
      <c r="D236" s="8">
        <v>1199.37</v>
      </c>
      <c r="E236" s="76">
        <f t="shared" si="7"/>
        <v>0.9994749999999999</v>
      </c>
    </row>
    <row r="237" spans="1:5" ht="14.25">
      <c r="A237" s="42"/>
      <c r="B237" s="2" t="s">
        <v>37</v>
      </c>
      <c r="C237" s="8"/>
      <c r="D237" s="8"/>
      <c r="E237" s="76"/>
    </row>
    <row r="238" spans="1:5" ht="14.25">
      <c r="A238" s="42"/>
      <c r="B238" s="9" t="s">
        <v>38</v>
      </c>
      <c r="C238" s="10">
        <v>6655</v>
      </c>
      <c r="D238" s="10">
        <v>6633.95</v>
      </c>
      <c r="E238" s="77">
        <f t="shared" si="7"/>
        <v>0.9968369646882044</v>
      </c>
    </row>
    <row r="239" spans="1:5" s="35" customFormat="1" ht="14.25">
      <c r="A239" s="46"/>
      <c r="B239" s="33" t="s">
        <v>48</v>
      </c>
      <c r="C239" s="34">
        <f>SUM(C240:C244)</f>
        <v>12442</v>
      </c>
      <c r="D239" s="34">
        <f>SUM(D240:D244)</f>
        <v>12437.16</v>
      </c>
      <c r="E239" s="80">
        <f t="shared" si="7"/>
        <v>0.9996109950168783</v>
      </c>
    </row>
    <row r="240" spans="1:5" ht="14.25">
      <c r="A240" s="47"/>
      <c r="B240" s="2" t="s">
        <v>7</v>
      </c>
      <c r="C240" s="79">
        <v>1787</v>
      </c>
      <c r="D240" s="30">
        <v>1786.11</v>
      </c>
      <c r="E240" s="41">
        <f t="shared" si="7"/>
        <v>0.9995019585898153</v>
      </c>
    </row>
    <row r="241" spans="1:5" ht="14.25">
      <c r="A241" s="47"/>
      <c r="B241" s="2" t="s">
        <v>19</v>
      </c>
      <c r="C241" s="29">
        <v>349</v>
      </c>
      <c r="D241" s="31">
        <v>347.85</v>
      </c>
      <c r="E241" s="41">
        <f t="shared" si="7"/>
        <v>0.996704871060172</v>
      </c>
    </row>
    <row r="242" spans="1:5" ht="14.25">
      <c r="A242" s="47"/>
      <c r="B242" s="2" t="s">
        <v>8</v>
      </c>
      <c r="C242" s="79">
        <v>10006</v>
      </c>
      <c r="D242" s="30">
        <v>10004.56</v>
      </c>
      <c r="E242" s="41">
        <f t="shared" si="7"/>
        <v>0.999856086348191</v>
      </c>
    </row>
    <row r="243" spans="1:5" ht="14.25">
      <c r="A243" s="47"/>
      <c r="B243" s="2" t="s">
        <v>35</v>
      </c>
      <c r="C243" s="29"/>
      <c r="D243" s="29"/>
      <c r="E243" s="41"/>
    </row>
    <row r="244" spans="1:5" ht="15" thickBot="1">
      <c r="A244" s="44"/>
      <c r="B244" s="9" t="s">
        <v>36</v>
      </c>
      <c r="C244" s="1">
        <v>300</v>
      </c>
      <c r="D244" s="1">
        <v>298.64</v>
      </c>
      <c r="E244" s="41">
        <f t="shared" si="7"/>
        <v>0.9954666666666666</v>
      </c>
    </row>
    <row r="245" spans="1:5" s="32" customFormat="1" ht="15.75" thickBot="1">
      <c r="A245" s="68"/>
      <c r="B245" s="69" t="s">
        <v>49</v>
      </c>
      <c r="C245" s="70">
        <f>SUM(C214+C239)</f>
        <v>1870444</v>
      </c>
      <c r="D245" s="81">
        <f>SUM(D214+D239)</f>
        <v>1862901.7199999997</v>
      </c>
      <c r="E245" s="75">
        <f t="shared" si="7"/>
        <v>0.9959676526001312</v>
      </c>
    </row>
    <row r="246" spans="1:5" ht="15.75">
      <c r="A246" s="49"/>
      <c r="B246" s="50" t="s">
        <v>50</v>
      </c>
      <c r="C246" s="51">
        <f>SUM(C247:C266)</f>
        <v>947196</v>
      </c>
      <c r="D246" s="51">
        <f>SUM(D247:D266)</f>
        <v>947184.66</v>
      </c>
      <c r="E246" s="71">
        <f t="shared" si="7"/>
        <v>0.9999880278210634</v>
      </c>
    </row>
    <row r="247" spans="1:5" ht="14.25">
      <c r="A247" s="42"/>
      <c r="B247" s="7" t="s">
        <v>1</v>
      </c>
      <c r="C247" s="8">
        <v>641408</v>
      </c>
      <c r="D247" s="8">
        <v>641407.31</v>
      </c>
      <c r="E247" s="41">
        <f t="shared" si="7"/>
        <v>0.9999989242416684</v>
      </c>
    </row>
    <row r="248" spans="1:5" ht="14.25">
      <c r="A248" s="42"/>
      <c r="B248" s="2" t="s">
        <v>2</v>
      </c>
      <c r="C248" s="8">
        <v>49915</v>
      </c>
      <c r="D248" s="8">
        <v>49915</v>
      </c>
      <c r="E248" s="41">
        <f t="shared" si="7"/>
        <v>1</v>
      </c>
    </row>
    <row r="249" spans="1:5" ht="14.25">
      <c r="A249" s="42"/>
      <c r="B249" s="2" t="s">
        <v>5</v>
      </c>
      <c r="C249" s="8">
        <v>118359</v>
      </c>
      <c r="D249" s="8">
        <v>118358.51</v>
      </c>
      <c r="E249" s="41">
        <f t="shared" si="7"/>
        <v>0.9999958600528899</v>
      </c>
    </row>
    <row r="250" spans="1:5" ht="14.25">
      <c r="A250" s="42"/>
      <c r="B250" s="2" t="s">
        <v>16</v>
      </c>
      <c r="C250" s="8">
        <v>16689</v>
      </c>
      <c r="D250" s="8">
        <v>16688.05</v>
      </c>
      <c r="E250" s="41">
        <f t="shared" si="7"/>
        <v>0.9999430762777877</v>
      </c>
    </row>
    <row r="251" spans="1:5" ht="14.25">
      <c r="A251" s="42"/>
      <c r="B251" s="2" t="s">
        <v>3</v>
      </c>
      <c r="C251" s="8">
        <v>47412</v>
      </c>
      <c r="D251" s="8">
        <v>47412</v>
      </c>
      <c r="E251" s="41">
        <f t="shared" si="7"/>
        <v>1</v>
      </c>
    </row>
    <row r="252" spans="1:5" ht="14.25">
      <c r="A252" s="42"/>
      <c r="B252" s="2" t="s">
        <v>20</v>
      </c>
      <c r="C252" s="8">
        <v>5161</v>
      </c>
      <c r="D252" s="8">
        <v>5160.09</v>
      </c>
      <c r="E252" s="41">
        <f t="shared" si="7"/>
        <v>0.999823677581864</v>
      </c>
    </row>
    <row r="253" spans="1:5" ht="14.25">
      <c r="A253" s="42"/>
      <c r="B253" s="2" t="s">
        <v>31</v>
      </c>
      <c r="C253" s="8">
        <v>350</v>
      </c>
      <c r="D253" s="8">
        <v>345</v>
      </c>
      <c r="E253" s="41">
        <f t="shared" si="7"/>
        <v>0.9857142857142858</v>
      </c>
    </row>
    <row r="254" spans="1:5" ht="14.25">
      <c r="A254" s="42"/>
      <c r="B254" s="2" t="s">
        <v>7</v>
      </c>
      <c r="C254" s="8">
        <v>32858</v>
      </c>
      <c r="D254" s="8">
        <v>32858</v>
      </c>
      <c r="E254" s="41">
        <f t="shared" si="7"/>
        <v>1</v>
      </c>
    </row>
    <row r="255" spans="1:5" ht="14.25">
      <c r="A255" s="42"/>
      <c r="B255" s="2" t="s">
        <v>6</v>
      </c>
      <c r="C255" s="8">
        <v>14488</v>
      </c>
      <c r="D255" s="8">
        <v>14487.5</v>
      </c>
      <c r="E255" s="41">
        <f t="shared" si="7"/>
        <v>0.9999654886802871</v>
      </c>
    </row>
    <row r="256" spans="1:5" ht="14.25">
      <c r="A256" s="42"/>
      <c r="B256" s="2" t="s">
        <v>9</v>
      </c>
      <c r="C256" s="8">
        <v>5347</v>
      </c>
      <c r="D256" s="8">
        <v>5346.2</v>
      </c>
      <c r="E256" s="41">
        <f t="shared" si="7"/>
        <v>0.9998503833925565</v>
      </c>
    </row>
    <row r="257" spans="1:5" ht="14.25">
      <c r="A257" s="42"/>
      <c r="B257" s="2" t="s">
        <v>24</v>
      </c>
      <c r="C257" s="8">
        <v>675</v>
      </c>
      <c r="D257" s="8">
        <v>675</v>
      </c>
      <c r="E257" s="41">
        <f t="shared" si="7"/>
        <v>1</v>
      </c>
    </row>
    <row r="258" spans="1:5" ht="14.25">
      <c r="A258" s="42"/>
      <c r="B258" s="2" t="s">
        <v>8</v>
      </c>
      <c r="C258" s="8">
        <v>10295</v>
      </c>
      <c r="D258" s="8">
        <v>10294.41</v>
      </c>
      <c r="E258" s="41">
        <f t="shared" si="7"/>
        <v>0.9999426906265177</v>
      </c>
    </row>
    <row r="259" spans="1:5" ht="14.25">
      <c r="A259" s="42"/>
      <c r="B259" s="2" t="s">
        <v>32</v>
      </c>
      <c r="C259" s="8">
        <v>718</v>
      </c>
      <c r="D259" s="8">
        <v>717.36</v>
      </c>
      <c r="E259" s="41">
        <f t="shared" si="7"/>
        <v>0.999108635097493</v>
      </c>
    </row>
    <row r="260" spans="1:5" ht="14.25">
      <c r="A260" s="42"/>
      <c r="B260" s="2" t="s">
        <v>33</v>
      </c>
      <c r="C260" s="8">
        <v>1530</v>
      </c>
      <c r="D260" s="8">
        <v>1529.48</v>
      </c>
      <c r="E260" s="41">
        <f t="shared" si="7"/>
        <v>0.9996601307189542</v>
      </c>
    </row>
    <row r="261" spans="1:5" ht="14.25">
      <c r="A261" s="42"/>
      <c r="B261" s="2" t="s">
        <v>10</v>
      </c>
      <c r="C261" s="8">
        <v>758</v>
      </c>
      <c r="D261" s="8">
        <v>758</v>
      </c>
      <c r="E261" s="41">
        <f t="shared" si="7"/>
        <v>1</v>
      </c>
    </row>
    <row r="262" spans="1:5" ht="14.25">
      <c r="A262" s="42"/>
      <c r="B262" s="2" t="s">
        <v>34</v>
      </c>
      <c r="C262" s="8">
        <v>350</v>
      </c>
      <c r="D262" s="8">
        <v>350</v>
      </c>
      <c r="E262" s="41">
        <f t="shared" si="7"/>
        <v>1</v>
      </c>
    </row>
    <row r="263" spans="1:5" ht="14.25">
      <c r="A263" s="42"/>
      <c r="B263" s="2" t="s">
        <v>35</v>
      </c>
      <c r="C263" s="8"/>
      <c r="D263" s="8"/>
      <c r="E263" s="41"/>
    </row>
    <row r="264" spans="1:5" ht="14.25">
      <c r="A264" s="42"/>
      <c r="B264" s="2" t="s">
        <v>36</v>
      </c>
      <c r="C264" s="8">
        <v>417</v>
      </c>
      <c r="D264" s="8">
        <v>416.87</v>
      </c>
      <c r="E264" s="41">
        <f t="shared" si="7"/>
        <v>0.9996882494004796</v>
      </c>
    </row>
    <row r="265" spans="1:5" ht="14.25">
      <c r="A265" s="42"/>
      <c r="B265" s="2" t="s">
        <v>37</v>
      </c>
      <c r="C265" s="8"/>
      <c r="D265" s="8"/>
      <c r="E265" s="41"/>
    </row>
    <row r="266" spans="1:5" ht="15" thickBot="1">
      <c r="A266" s="53"/>
      <c r="B266" s="54" t="s">
        <v>38</v>
      </c>
      <c r="C266" s="55">
        <v>466</v>
      </c>
      <c r="D266" s="55">
        <v>465.88</v>
      </c>
      <c r="E266" s="48">
        <f t="shared" si="7"/>
        <v>0.9997424892703862</v>
      </c>
    </row>
    <row r="267" spans="1:5" ht="15.75">
      <c r="A267" s="49"/>
      <c r="B267" s="50" t="s">
        <v>51</v>
      </c>
      <c r="C267" s="51">
        <f>SUM(C268:C289)</f>
        <v>1056593</v>
      </c>
      <c r="D267" s="51">
        <f>SUM(D268:D289)</f>
        <v>1048586.0899999999</v>
      </c>
      <c r="E267" s="71">
        <f t="shared" si="7"/>
        <v>0.9924219543381414</v>
      </c>
    </row>
    <row r="268" spans="1:5" ht="14.25">
      <c r="A268" s="42"/>
      <c r="B268" s="7" t="s">
        <v>1</v>
      </c>
      <c r="C268" s="8">
        <v>687647</v>
      </c>
      <c r="D268" s="8">
        <v>683936.02</v>
      </c>
      <c r="E268" s="41">
        <f t="shared" si="7"/>
        <v>0.9946033648078156</v>
      </c>
    </row>
    <row r="269" spans="1:5" ht="14.25">
      <c r="A269" s="42"/>
      <c r="B269" s="2" t="s">
        <v>2</v>
      </c>
      <c r="C269" s="8">
        <v>52606</v>
      </c>
      <c r="D269" s="8">
        <v>52605.61</v>
      </c>
      <c r="E269" s="41">
        <f aca="true" t="shared" si="8" ref="E269:E332">D269/C269</f>
        <v>0.999992586396989</v>
      </c>
    </row>
    <row r="270" spans="1:5" ht="14.25">
      <c r="A270" s="42"/>
      <c r="B270" s="2" t="s">
        <v>4</v>
      </c>
      <c r="C270" s="8">
        <v>5310</v>
      </c>
      <c r="D270" s="8">
        <v>5310</v>
      </c>
      <c r="E270" s="41">
        <f t="shared" si="8"/>
        <v>1</v>
      </c>
    </row>
    <row r="271" spans="1:5" ht="14.25">
      <c r="A271" s="42"/>
      <c r="B271" s="2" t="s">
        <v>5</v>
      </c>
      <c r="C271" s="8">
        <v>128944</v>
      </c>
      <c r="D271" s="8">
        <v>126283.45</v>
      </c>
      <c r="E271" s="41">
        <f t="shared" si="8"/>
        <v>0.9793666242710013</v>
      </c>
    </row>
    <row r="272" spans="1:5" ht="14.25">
      <c r="A272" s="42"/>
      <c r="B272" s="2" t="s">
        <v>16</v>
      </c>
      <c r="C272" s="8">
        <v>18234</v>
      </c>
      <c r="D272" s="8">
        <v>17590.94</v>
      </c>
      <c r="E272" s="41">
        <f t="shared" si="8"/>
        <v>0.9647329165295601</v>
      </c>
    </row>
    <row r="273" spans="1:5" ht="14.25">
      <c r="A273" s="42"/>
      <c r="B273" s="2" t="s">
        <v>3</v>
      </c>
      <c r="C273" s="8">
        <v>54063</v>
      </c>
      <c r="D273" s="8">
        <v>54063</v>
      </c>
      <c r="E273" s="41">
        <f t="shared" si="8"/>
        <v>1</v>
      </c>
    </row>
    <row r="274" spans="1:5" ht="14.25">
      <c r="A274" s="42"/>
      <c r="B274" s="2" t="s">
        <v>20</v>
      </c>
      <c r="C274" s="8">
        <v>9100</v>
      </c>
      <c r="D274" s="8">
        <v>9093.18</v>
      </c>
      <c r="E274" s="41">
        <f t="shared" si="8"/>
        <v>0.9992505494505495</v>
      </c>
    </row>
    <row r="275" spans="1:5" ht="14.25">
      <c r="A275" s="42"/>
      <c r="B275" s="2" t="s">
        <v>31</v>
      </c>
      <c r="C275" s="8">
        <v>490</v>
      </c>
      <c r="D275" s="8">
        <v>490</v>
      </c>
      <c r="E275" s="41">
        <f t="shared" si="8"/>
        <v>1</v>
      </c>
    </row>
    <row r="276" spans="1:5" ht="14.25">
      <c r="A276" s="42"/>
      <c r="B276" s="2" t="s">
        <v>7</v>
      </c>
      <c r="C276" s="8">
        <v>21285</v>
      </c>
      <c r="D276" s="8">
        <v>21279.22</v>
      </c>
      <c r="E276" s="41">
        <f t="shared" si="8"/>
        <v>0.999728447263331</v>
      </c>
    </row>
    <row r="277" spans="1:5" ht="14.25">
      <c r="A277" s="42"/>
      <c r="B277" s="2" t="s">
        <v>19</v>
      </c>
      <c r="C277" s="8">
        <v>2200</v>
      </c>
      <c r="D277" s="8">
        <v>2198.71</v>
      </c>
      <c r="E277" s="41">
        <f t="shared" si="8"/>
        <v>0.9994136363636363</v>
      </c>
    </row>
    <row r="278" spans="1:5" ht="14.25">
      <c r="A278" s="42"/>
      <c r="B278" s="2" t="s">
        <v>6</v>
      </c>
      <c r="C278" s="8">
        <v>23827</v>
      </c>
      <c r="D278" s="8">
        <v>23044.25</v>
      </c>
      <c r="E278" s="41">
        <f t="shared" si="8"/>
        <v>0.9671486129181182</v>
      </c>
    </row>
    <row r="279" spans="1:5" ht="14.25">
      <c r="A279" s="42"/>
      <c r="B279" s="2" t="s">
        <v>9</v>
      </c>
      <c r="C279" s="8">
        <v>35000</v>
      </c>
      <c r="D279" s="8">
        <v>34989.99</v>
      </c>
      <c r="E279" s="41">
        <f t="shared" si="8"/>
        <v>0.999714</v>
      </c>
    </row>
    <row r="280" spans="1:5" ht="14.25">
      <c r="A280" s="42"/>
      <c r="B280" s="2" t="s">
        <v>24</v>
      </c>
      <c r="C280" s="8">
        <v>1040</v>
      </c>
      <c r="D280" s="8">
        <v>1040</v>
      </c>
      <c r="E280" s="41">
        <f t="shared" si="8"/>
        <v>1</v>
      </c>
    </row>
    <row r="281" spans="1:5" ht="14.25">
      <c r="A281" s="42"/>
      <c r="B281" s="2" t="s">
        <v>8</v>
      </c>
      <c r="C281" s="8">
        <v>11983</v>
      </c>
      <c r="D281" s="8">
        <v>11881.14</v>
      </c>
      <c r="E281" s="41">
        <f t="shared" si="8"/>
        <v>0.9914996244679963</v>
      </c>
    </row>
    <row r="282" spans="1:5" ht="14.25">
      <c r="A282" s="42"/>
      <c r="B282" s="2" t="s">
        <v>32</v>
      </c>
      <c r="C282" s="8">
        <v>42</v>
      </c>
      <c r="D282" s="8">
        <v>41.43</v>
      </c>
      <c r="E282" s="41">
        <f t="shared" si="8"/>
        <v>0.9864285714285714</v>
      </c>
    </row>
    <row r="283" spans="1:5" ht="14.25">
      <c r="A283" s="42"/>
      <c r="B283" s="2" t="s">
        <v>33</v>
      </c>
      <c r="C283" s="8">
        <v>1700</v>
      </c>
      <c r="D283" s="8">
        <v>1630.38</v>
      </c>
      <c r="E283" s="41">
        <f t="shared" si="8"/>
        <v>0.9590470588235295</v>
      </c>
    </row>
    <row r="284" spans="1:5" ht="14.25">
      <c r="A284" s="42"/>
      <c r="B284" s="2" t="s">
        <v>10</v>
      </c>
      <c r="C284" s="8">
        <v>302</v>
      </c>
      <c r="D284" s="8">
        <v>302</v>
      </c>
      <c r="E284" s="41">
        <f t="shared" si="8"/>
        <v>1</v>
      </c>
    </row>
    <row r="285" spans="1:5" ht="14.25">
      <c r="A285" s="42"/>
      <c r="B285" s="2" t="s">
        <v>34</v>
      </c>
      <c r="C285" s="8">
        <v>120</v>
      </c>
      <c r="D285" s="8">
        <v>120</v>
      </c>
      <c r="E285" s="41">
        <f t="shared" si="8"/>
        <v>1</v>
      </c>
    </row>
    <row r="286" spans="1:5" ht="14.25">
      <c r="A286" s="42"/>
      <c r="B286" s="2" t="s">
        <v>35</v>
      </c>
      <c r="C286" s="8"/>
      <c r="D286" s="8"/>
      <c r="E286" s="41"/>
    </row>
    <row r="287" spans="1:5" ht="14.25">
      <c r="A287" s="42"/>
      <c r="B287" s="2" t="s">
        <v>36</v>
      </c>
      <c r="C287" s="8">
        <v>200</v>
      </c>
      <c r="D287" s="8">
        <v>197.08</v>
      </c>
      <c r="E287" s="41">
        <f t="shared" si="8"/>
        <v>0.9854</v>
      </c>
    </row>
    <row r="288" spans="1:5" ht="14.25">
      <c r="A288" s="42"/>
      <c r="B288" s="2" t="s">
        <v>37</v>
      </c>
      <c r="C288" s="8"/>
      <c r="D288" s="8"/>
      <c r="E288" s="41"/>
    </row>
    <row r="289" spans="1:5" ht="15" thickBot="1">
      <c r="A289" s="53"/>
      <c r="B289" s="54" t="s">
        <v>38</v>
      </c>
      <c r="C289" s="55">
        <v>2500</v>
      </c>
      <c r="D289" s="55">
        <v>2489.69</v>
      </c>
      <c r="E289" s="48">
        <f t="shared" si="8"/>
        <v>0.995876</v>
      </c>
    </row>
    <row r="290" spans="1:5" ht="15.75">
      <c r="A290" s="49"/>
      <c r="B290" s="50" t="s">
        <v>52</v>
      </c>
      <c r="C290" s="51">
        <f>SUM(C291:C312)</f>
        <v>1001050</v>
      </c>
      <c r="D290" s="51">
        <f>SUM(D291:D312)</f>
        <v>1000886.3800000001</v>
      </c>
      <c r="E290" s="71">
        <f t="shared" si="8"/>
        <v>0.9998365516207983</v>
      </c>
    </row>
    <row r="291" spans="1:5" ht="14.25">
      <c r="A291" s="42"/>
      <c r="B291" s="7" t="s">
        <v>1</v>
      </c>
      <c r="C291" s="8">
        <v>653342</v>
      </c>
      <c r="D291" s="8">
        <v>653325.05</v>
      </c>
      <c r="E291" s="41">
        <f t="shared" si="8"/>
        <v>0.999974056466598</v>
      </c>
    </row>
    <row r="292" spans="1:5" ht="14.25">
      <c r="A292" s="42"/>
      <c r="B292" s="2" t="s">
        <v>2</v>
      </c>
      <c r="C292" s="8">
        <v>50460</v>
      </c>
      <c r="D292" s="8">
        <v>50453.7</v>
      </c>
      <c r="E292" s="41">
        <f t="shared" si="8"/>
        <v>0.9998751486325802</v>
      </c>
    </row>
    <row r="293" spans="1:5" ht="14.25">
      <c r="A293" s="42"/>
      <c r="B293" s="2" t="s">
        <v>5</v>
      </c>
      <c r="C293" s="8">
        <v>119910</v>
      </c>
      <c r="D293" s="8">
        <v>119906.15</v>
      </c>
      <c r="E293" s="41">
        <f t="shared" si="8"/>
        <v>0.9999678925861062</v>
      </c>
    </row>
    <row r="294" spans="1:5" ht="14.25">
      <c r="A294" s="42"/>
      <c r="B294" s="2" t="s">
        <v>16</v>
      </c>
      <c r="C294" s="8">
        <v>17070</v>
      </c>
      <c r="D294" s="8">
        <v>17059.97</v>
      </c>
      <c r="E294" s="41">
        <f t="shared" si="8"/>
        <v>0.9994124194493264</v>
      </c>
    </row>
    <row r="295" spans="1:5" ht="14.25">
      <c r="A295" s="42"/>
      <c r="B295" s="2" t="s">
        <v>3</v>
      </c>
      <c r="C295" s="8">
        <v>47528</v>
      </c>
      <c r="D295" s="8">
        <v>47528</v>
      </c>
      <c r="E295" s="41">
        <f t="shared" si="8"/>
        <v>1</v>
      </c>
    </row>
    <row r="296" spans="1:5" ht="14.25">
      <c r="A296" s="42"/>
      <c r="B296" s="2" t="s">
        <v>20</v>
      </c>
      <c r="C296" s="8">
        <v>8760</v>
      </c>
      <c r="D296" s="8">
        <v>8759.77</v>
      </c>
      <c r="E296" s="41">
        <f t="shared" si="8"/>
        <v>0.9999737442922375</v>
      </c>
    </row>
    <row r="297" spans="1:5" ht="14.25">
      <c r="A297" s="42"/>
      <c r="B297" s="2" t="s">
        <v>31</v>
      </c>
      <c r="C297" s="8">
        <v>140</v>
      </c>
      <c r="D297" s="8">
        <v>140</v>
      </c>
      <c r="E297" s="41">
        <f t="shared" si="8"/>
        <v>1</v>
      </c>
    </row>
    <row r="298" spans="1:5" ht="14.25">
      <c r="A298" s="42"/>
      <c r="B298" s="2" t="s">
        <v>7</v>
      </c>
      <c r="C298" s="8">
        <v>13646</v>
      </c>
      <c r="D298" s="8">
        <v>13646</v>
      </c>
      <c r="E298" s="41">
        <f t="shared" si="8"/>
        <v>1</v>
      </c>
    </row>
    <row r="299" spans="1:5" ht="14.25">
      <c r="A299" s="42"/>
      <c r="B299" s="2" t="s">
        <v>19</v>
      </c>
      <c r="C299" s="8">
        <v>3500</v>
      </c>
      <c r="D299" s="8">
        <v>3498.79</v>
      </c>
      <c r="E299" s="41">
        <f t="shared" si="8"/>
        <v>0.9996542857142857</v>
      </c>
    </row>
    <row r="300" spans="1:5" ht="14.25">
      <c r="A300" s="42"/>
      <c r="B300" s="2" t="s">
        <v>6</v>
      </c>
      <c r="C300" s="8">
        <v>58000</v>
      </c>
      <c r="D300" s="8">
        <v>57974.41</v>
      </c>
      <c r="E300" s="41">
        <f t="shared" si="8"/>
        <v>0.9995587931034483</v>
      </c>
    </row>
    <row r="301" spans="1:5" ht="14.25">
      <c r="A301" s="42"/>
      <c r="B301" s="2" t="s">
        <v>9</v>
      </c>
      <c r="C301" s="8">
        <v>6600</v>
      </c>
      <c r="D301" s="8">
        <v>6600</v>
      </c>
      <c r="E301" s="41">
        <f t="shared" si="8"/>
        <v>1</v>
      </c>
    </row>
    <row r="302" spans="1:5" ht="14.25">
      <c r="A302" s="42"/>
      <c r="B302" s="2" t="s">
        <v>24</v>
      </c>
      <c r="C302" s="8">
        <v>84</v>
      </c>
      <c r="D302" s="8">
        <v>40</v>
      </c>
      <c r="E302" s="41">
        <f t="shared" si="8"/>
        <v>0.47619047619047616</v>
      </c>
    </row>
    <row r="303" spans="1:5" ht="14.25">
      <c r="A303" s="42"/>
      <c r="B303" s="2" t="s">
        <v>8</v>
      </c>
      <c r="C303" s="8">
        <v>14180</v>
      </c>
      <c r="D303" s="8">
        <v>14177.97</v>
      </c>
      <c r="E303" s="41">
        <f t="shared" si="8"/>
        <v>0.9998568406205923</v>
      </c>
    </row>
    <row r="304" spans="1:5" ht="14.25">
      <c r="A304" s="42"/>
      <c r="B304" s="2" t="s">
        <v>32</v>
      </c>
      <c r="C304" s="8">
        <v>730</v>
      </c>
      <c r="D304" s="8">
        <v>727.12</v>
      </c>
      <c r="E304" s="41">
        <f t="shared" si="8"/>
        <v>0.9960547945205479</v>
      </c>
    </row>
    <row r="305" spans="1:5" ht="14.25">
      <c r="A305" s="42"/>
      <c r="B305" s="2" t="s">
        <v>33</v>
      </c>
      <c r="C305" s="8">
        <v>2550</v>
      </c>
      <c r="D305" s="8">
        <v>2550</v>
      </c>
      <c r="E305" s="41">
        <f t="shared" si="8"/>
        <v>1</v>
      </c>
    </row>
    <row r="306" spans="1:5" ht="14.25">
      <c r="A306" s="42"/>
      <c r="B306" s="2" t="s">
        <v>18</v>
      </c>
      <c r="C306" s="8">
        <v>400</v>
      </c>
      <c r="D306" s="8">
        <v>398.06</v>
      </c>
      <c r="E306" s="41">
        <f t="shared" si="8"/>
        <v>0.99515</v>
      </c>
    </row>
    <row r="307" spans="1:5" ht="14.25">
      <c r="A307" s="42"/>
      <c r="B307" s="2" t="s">
        <v>10</v>
      </c>
      <c r="C307" s="8">
        <v>450</v>
      </c>
      <c r="D307" s="8">
        <v>402</v>
      </c>
      <c r="E307" s="41">
        <f t="shared" si="8"/>
        <v>0.8933333333333333</v>
      </c>
    </row>
    <row r="308" spans="1:5" ht="14.25">
      <c r="A308" s="42"/>
      <c r="B308" s="2" t="s">
        <v>34</v>
      </c>
      <c r="C308" s="8">
        <v>1000</v>
      </c>
      <c r="D308" s="8">
        <v>1000</v>
      </c>
      <c r="E308" s="41">
        <f t="shared" si="8"/>
        <v>1</v>
      </c>
    </row>
    <row r="309" spans="1:5" ht="14.25">
      <c r="A309" s="42"/>
      <c r="B309" s="2" t="s">
        <v>35</v>
      </c>
      <c r="C309" s="8"/>
      <c r="D309" s="8"/>
      <c r="E309" s="41"/>
    </row>
    <row r="310" spans="1:5" ht="14.25">
      <c r="A310" s="42"/>
      <c r="B310" s="2" t="s">
        <v>36</v>
      </c>
      <c r="C310" s="8">
        <v>700</v>
      </c>
      <c r="D310" s="8">
        <v>699.87</v>
      </c>
      <c r="E310" s="41">
        <f t="shared" si="8"/>
        <v>0.9998142857142858</v>
      </c>
    </row>
    <row r="311" spans="1:5" ht="14.25">
      <c r="A311" s="42"/>
      <c r="B311" s="2" t="s">
        <v>37</v>
      </c>
      <c r="C311" s="8"/>
      <c r="D311" s="8"/>
      <c r="E311" s="41"/>
    </row>
    <row r="312" spans="1:5" ht="15" thickBot="1">
      <c r="A312" s="53"/>
      <c r="B312" s="54" t="s">
        <v>38</v>
      </c>
      <c r="C312" s="55">
        <v>2000</v>
      </c>
      <c r="D312" s="55">
        <v>1999.52</v>
      </c>
      <c r="E312" s="48">
        <f t="shared" si="8"/>
        <v>0.99976</v>
      </c>
    </row>
    <row r="313" spans="1:5" ht="15.75">
      <c r="A313" s="49"/>
      <c r="B313" s="50" t="s">
        <v>53</v>
      </c>
      <c r="C313" s="51">
        <f>SUM(C314:C331)</f>
        <v>576490</v>
      </c>
      <c r="D313" s="51">
        <f>SUM(D314:D331)</f>
        <v>572628.7099999998</v>
      </c>
      <c r="E313" s="71">
        <f t="shared" si="8"/>
        <v>0.9933020694201111</v>
      </c>
    </row>
    <row r="314" spans="1:5" ht="14.25">
      <c r="A314" s="42"/>
      <c r="B314" s="7" t="s">
        <v>1</v>
      </c>
      <c r="C314" s="8">
        <v>382790</v>
      </c>
      <c r="D314" s="8">
        <v>382163.92</v>
      </c>
      <c r="E314" s="41">
        <f t="shared" si="8"/>
        <v>0.9983644295827999</v>
      </c>
    </row>
    <row r="315" spans="1:5" ht="14.25">
      <c r="A315" s="42"/>
      <c r="B315" s="2" t="s">
        <v>2</v>
      </c>
      <c r="C315" s="8">
        <v>29459</v>
      </c>
      <c r="D315" s="8">
        <v>29459</v>
      </c>
      <c r="E315" s="41">
        <f t="shared" si="8"/>
        <v>1</v>
      </c>
    </row>
    <row r="316" spans="1:5" ht="14.25">
      <c r="A316" s="42"/>
      <c r="B316" s="2" t="s">
        <v>5</v>
      </c>
      <c r="C316" s="8">
        <v>71560</v>
      </c>
      <c r="D316" s="8">
        <v>69426.67</v>
      </c>
      <c r="E316" s="41">
        <f t="shared" si="8"/>
        <v>0.9701882336500838</v>
      </c>
    </row>
    <row r="317" spans="1:5" ht="14.25">
      <c r="A317" s="42"/>
      <c r="B317" s="2" t="s">
        <v>16</v>
      </c>
      <c r="C317" s="8">
        <v>10180</v>
      </c>
      <c r="D317" s="8">
        <v>9623.46</v>
      </c>
      <c r="E317" s="41">
        <f t="shared" si="8"/>
        <v>0.9453300589390962</v>
      </c>
    </row>
    <row r="318" spans="1:5" ht="14.25">
      <c r="A318" s="42"/>
      <c r="B318" s="2" t="s">
        <v>3</v>
      </c>
      <c r="C318" s="8">
        <v>32189</v>
      </c>
      <c r="D318" s="8">
        <v>32189</v>
      </c>
      <c r="E318" s="41">
        <f t="shared" si="8"/>
        <v>1</v>
      </c>
    </row>
    <row r="319" spans="1:5" ht="14.25">
      <c r="A319" s="42"/>
      <c r="B319" s="2" t="s">
        <v>20</v>
      </c>
      <c r="C319" s="8">
        <v>5026</v>
      </c>
      <c r="D319" s="8">
        <v>5025.43</v>
      </c>
      <c r="E319" s="41">
        <f t="shared" si="8"/>
        <v>0.9998865897333864</v>
      </c>
    </row>
    <row r="320" spans="1:5" ht="14.25">
      <c r="A320" s="42"/>
      <c r="B320" s="2" t="s">
        <v>31</v>
      </c>
      <c r="C320" s="8">
        <v>1260</v>
      </c>
      <c r="D320" s="8">
        <v>1090</v>
      </c>
      <c r="E320" s="41">
        <f t="shared" si="8"/>
        <v>0.8650793650793651</v>
      </c>
    </row>
    <row r="321" spans="1:5" ht="14.25">
      <c r="A321" s="42"/>
      <c r="B321" s="2" t="s">
        <v>7</v>
      </c>
      <c r="C321" s="8">
        <v>12219</v>
      </c>
      <c r="D321" s="8">
        <v>12117.61</v>
      </c>
      <c r="E321" s="41">
        <f t="shared" si="8"/>
        <v>0.9917022669612898</v>
      </c>
    </row>
    <row r="322" spans="1:5" ht="14.25">
      <c r="A322" s="42"/>
      <c r="B322" s="2" t="s">
        <v>6</v>
      </c>
      <c r="C322" s="8">
        <v>23370</v>
      </c>
      <c r="D322" s="8">
        <v>23132.36</v>
      </c>
      <c r="E322" s="41">
        <f t="shared" si="8"/>
        <v>0.9898314077877621</v>
      </c>
    </row>
    <row r="323" spans="1:5" ht="14.25">
      <c r="A323" s="42"/>
      <c r="B323" s="2" t="s">
        <v>9</v>
      </c>
      <c r="C323" s="8">
        <v>830</v>
      </c>
      <c r="D323" s="8">
        <v>829.6</v>
      </c>
      <c r="E323" s="41">
        <f t="shared" si="8"/>
        <v>0.9995180722891567</v>
      </c>
    </row>
    <row r="324" spans="1:5" ht="14.25">
      <c r="A324" s="42"/>
      <c r="B324" s="2" t="s">
        <v>8</v>
      </c>
      <c r="C324" s="8">
        <v>4590</v>
      </c>
      <c r="D324" s="8">
        <v>4589.22</v>
      </c>
      <c r="E324" s="41">
        <f t="shared" si="8"/>
        <v>0.9998300653594772</v>
      </c>
    </row>
    <row r="325" spans="1:5" ht="14.25">
      <c r="A325" s="42"/>
      <c r="B325" s="2" t="s">
        <v>32</v>
      </c>
      <c r="C325" s="8">
        <v>643</v>
      </c>
      <c r="D325" s="8">
        <v>642.28</v>
      </c>
      <c r="E325" s="41">
        <f t="shared" si="8"/>
        <v>0.9988802488335925</v>
      </c>
    </row>
    <row r="326" spans="1:5" ht="14.25">
      <c r="A326" s="42"/>
      <c r="B326" s="2" t="s">
        <v>33</v>
      </c>
      <c r="C326" s="8">
        <v>1238</v>
      </c>
      <c r="D326" s="8">
        <v>1237.07</v>
      </c>
      <c r="E326" s="41">
        <f t="shared" si="8"/>
        <v>0.999248788368336</v>
      </c>
    </row>
    <row r="327" spans="1:5" ht="14.25">
      <c r="A327" s="42"/>
      <c r="B327" s="2" t="s">
        <v>10</v>
      </c>
      <c r="C327" s="8">
        <v>302</v>
      </c>
      <c r="D327" s="8">
        <v>302</v>
      </c>
      <c r="E327" s="41">
        <f t="shared" si="8"/>
        <v>1</v>
      </c>
    </row>
    <row r="328" spans="1:5" ht="14.25">
      <c r="A328" s="42"/>
      <c r="B328" s="2" t="s">
        <v>35</v>
      </c>
      <c r="C328" s="8"/>
      <c r="D328" s="8"/>
      <c r="E328" s="41"/>
    </row>
    <row r="329" spans="1:5" ht="14.25">
      <c r="A329" s="42"/>
      <c r="B329" s="2" t="s">
        <v>36</v>
      </c>
      <c r="C329" s="8">
        <v>334</v>
      </c>
      <c r="D329" s="8">
        <v>333.26</v>
      </c>
      <c r="E329" s="41">
        <f t="shared" si="8"/>
        <v>0.9977844311377245</v>
      </c>
    </row>
    <row r="330" spans="1:5" ht="14.25">
      <c r="A330" s="42"/>
      <c r="B330" s="2" t="s">
        <v>37</v>
      </c>
      <c r="C330" s="8"/>
      <c r="D330" s="8"/>
      <c r="E330" s="41"/>
    </row>
    <row r="331" spans="1:5" ht="15" thickBot="1">
      <c r="A331" s="53"/>
      <c r="B331" s="54" t="s">
        <v>38</v>
      </c>
      <c r="C331" s="55">
        <v>500</v>
      </c>
      <c r="D331" s="55">
        <v>467.83</v>
      </c>
      <c r="E331" s="48">
        <f t="shared" si="8"/>
        <v>0.9356599999999999</v>
      </c>
    </row>
    <row r="332" spans="1:5" ht="15.75">
      <c r="A332" s="49"/>
      <c r="B332" s="50" t="s">
        <v>54</v>
      </c>
      <c r="C332" s="51">
        <f>SUM(C333:C354)</f>
        <v>457578</v>
      </c>
      <c r="D332" s="51">
        <f>SUM(D333:D354)</f>
        <v>453547.73</v>
      </c>
      <c r="E332" s="71">
        <f t="shared" si="8"/>
        <v>0.9911921683297711</v>
      </c>
    </row>
    <row r="333" spans="1:5" ht="14.25">
      <c r="A333" s="42"/>
      <c r="B333" s="7" t="s">
        <v>1</v>
      </c>
      <c r="C333" s="8">
        <v>280025</v>
      </c>
      <c r="D333" s="8">
        <v>278109.48</v>
      </c>
      <c r="E333" s="41">
        <f aca="true" t="shared" si="9" ref="E333:E355">D333/C333</f>
        <v>0.9931594679046513</v>
      </c>
    </row>
    <row r="334" spans="1:5" ht="14.25">
      <c r="A334" s="42"/>
      <c r="B334" s="2" t="s">
        <v>2</v>
      </c>
      <c r="C334" s="8">
        <v>20610</v>
      </c>
      <c r="D334" s="8">
        <v>20608.19</v>
      </c>
      <c r="E334" s="41">
        <f t="shared" si="9"/>
        <v>0.9999121785540999</v>
      </c>
    </row>
    <row r="335" spans="1:5" ht="14.25">
      <c r="A335" s="42"/>
      <c r="B335" s="2" t="s">
        <v>4</v>
      </c>
      <c r="C335" s="8">
        <v>2950</v>
      </c>
      <c r="D335" s="8">
        <v>2950</v>
      </c>
      <c r="E335" s="41">
        <f t="shared" si="9"/>
        <v>1</v>
      </c>
    </row>
    <row r="336" spans="1:5" ht="14.25">
      <c r="A336" s="42"/>
      <c r="B336" s="2" t="s">
        <v>5</v>
      </c>
      <c r="C336" s="8">
        <v>51240</v>
      </c>
      <c r="D336" s="8">
        <v>51141.23</v>
      </c>
      <c r="E336" s="41">
        <f t="shared" si="9"/>
        <v>0.9980724043715847</v>
      </c>
    </row>
    <row r="337" spans="1:5" ht="14.25">
      <c r="A337" s="42"/>
      <c r="B337" s="2" t="s">
        <v>16</v>
      </c>
      <c r="C337" s="8">
        <v>7300</v>
      </c>
      <c r="D337" s="8">
        <v>7276.33</v>
      </c>
      <c r="E337" s="41">
        <f t="shared" si="9"/>
        <v>0.9967575342465753</v>
      </c>
    </row>
    <row r="338" spans="1:5" ht="14.25">
      <c r="A338" s="42"/>
      <c r="B338" s="2" t="s">
        <v>3</v>
      </c>
      <c r="C338" s="8">
        <v>21506</v>
      </c>
      <c r="D338" s="8">
        <v>21506</v>
      </c>
      <c r="E338" s="41">
        <f t="shared" si="9"/>
        <v>1</v>
      </c>
    </row>
    <row r="339" spans="1:5" ht="14.25">
      <c r="A339" s="42"/>
      <c r="B339" s="2" t="s">
        <v>20</v>
      </c>
      <c r="C339" s="8">
        <v>16600</v>
      </c>
      <c r="D339" s="8">
        <v>16478.26</v>
      </c>
      <c r="E339" s="41">
        <f t="shared" si="9"/>
        <v>0.9926662650602409</v>
      </c>
    </row>
    <row r="340" spans="1:5" ht="14.25">
      <c r="A340" s="42"/>
      <c r="B340" s="2" t="s">
        <v>31</v>
      </c>
      <c r="C340" s="8">
        <v>420</v>
      </c>
      <c r="D340" s="8">
        <v>420</v>
      </c>
      <c r="E340" s="41">
        <f t="shared" si="9"/>
        <v>1</v>
      </c>
    </row>
    <row r="341" spans="1:5" ht="14.25">
      <c r="A341" s="42"/>
      <c r="B341" s="2" t="s">
        <v>7</v>
      </c>
      <c r="C341" s="8">
        <v>26887</v>
      </c>
      <c r="D341" s="8">
        <v>26742.87</v>
      </c>
      <c r="E341" s="41">
        <f t="shared" si="9"/>
        <v>0.9946394168185368</v>
      </c>
    </row>
    <row r="342" spans="1:5" ht="14.25">
      <c r="A342" s="42"/>
      <c r="B342" s="2" t="s">
        <v>19</v>
      </c>
      <c r="C342" s="8">
        <v>1800</v>
      </c>
      <c r="D342" s="8">
        <v>1784.88</v>
      </c>
      <c r="E342" s="41">
        <f t="shared" si="9"/>
        <v>0.9916</v>
      </c>
    </row>
    <row r="343" spans="1:5" ht="14.25">
      <c r="A343" s="42"/>
      <c r="B343" s="2" t="s">
        <v>6</v>
      </c>
      <c r="C343" s="8">
        <v>10000</v>
      </c>
      <c r="D343" s="8">
        <v>8553.28</v>
      </c>
      <c r="E343" s="41">
        <f t="shared" si="9"/>
        <v>0.8553280000000001</v>
      </c>
    </row>
    <row r="344" spans="1:5" ht="14.25">
      <c r="A344" s="42"/>
      <c r="B344" s="2" t="s">
        <v>9</v>
      </c>
      <c r="C344" s="8">
        <v>1380</v>
      </c>
      <c r="D344" s="8">
        <v>1380</v>
      </c>
      <c r="E344" s="41">
        <f t="shared" si="9"/>
        <v>1</v>
      </c>
    </row>
    <row r="345" spans="1:5" ht="14.25">
      <c r="A345" s="42"/>
      <c r="B345" s="2" t="s">
        <v>24</v>
      </c>
      <c r="C345" s="8">
        <v>720</v>
      </c>
      <c r="D345" s="8">
        <v>720</v>
      </c>
      <c r="E345" s="41">
        <f t="shared" si="9"/>
        <v>1</v>
      </c>
    </row>
    <row r="346" spans="1:5" ht="14.25">
      <c r="A346" s="42"/>
      <c r="B346" s="2" t="s">
        <v>8</v>
      </c>
      <c r="C346" s="8">
        <v>11500</v>
      </c>
      <c r="D346" s="8">
        <v>11373.97</v>
      </c>
      <c r="E346" s="41">
        <f t="shared" si="9"/>
        <v>0.9890408695652173</v>
      </c>
    </row>
    <row r="347" spans="1:5" ht="14.25">
      <c r="A347" s="42"/>
      <c r="B347" s="2" t="s">
        <v>32</v>
      </c>
      <c r="C347" s="8">
        <v>600</v>
      </c>
      <c r="D347" s="8">
        <v>584.11</v>
      </c>
      <c r="E347" s="41">
        <f t="shared" si="9"/>
        <v>0.9735166666666667</v>
      </c>
    </row>
    <row r="348" spans="1:5" ht="14.25">
      <c r="A348" s="42"/>
      <c r="B348" s="2" t="s">
        <v>33</v>
      </c>
      <c r="C348" s="8">
        <v>2000</v>
      </c>
      <c r="D348" s="8">
        <v>1993.28</v>
      </c>
      <c r="E348" s="41">
        <f t="shared" si="9"/>
        <v>0.99664</v>
      </c>
    </row>
    <row r="349" spans="1:5" ht="14.25">
      <c r="A349" s="42"/>
      <c r="B349" s="2" t="s">
        <v>10</v>
      </c>
      <c r="C349" s="8">
        <v>410</v>
      </c>
      <c r="D349" s="8">
        <v>302</v>
      </c>
      <c r="E349" s="41">
        <f t="shared" si="9"/>
        <v>0.7365853658536585</v>
      </c>
    </row>
    <row r="350" spans="1:5" ht="14.25">
      <c r="A350" s="42"/>
      <c r="B350" s="2" t="s">
        <v>34</v>
      </c>
      <c r="C350" s="8">
        <v>30</v>
      </c>
      <c r="D350" s="8">
        <v>30</v>
      </c>
      <c r="E350" s="41">
        <f t="shared" si="9"/>
        <v>1</v>
      </c>
    </row>
    <row r="351" spans="1:5" ht="14.25">
      <c r="A351" s="42"/>
      <c r="B351" s="2" t="s">
        <v>35</v>
      </c>
      <c r="C351" s="8"/>
      <c r="D351" s="8"/>
      <c r="E351" s="41"/>
    </row>
    <row r="352" spans="1:5" ht="14.25">
      <c r="A352" s="42"/>
      <c r="B352" s="2" t="s">
        <v>36</v>
      </c>
      <c r="C352" s="8">
        <v>500</v>
      </c>
      <c r="D352" s="8">
        <v>497.05</v>
      </c>
      <c r="E352" s="41">
        <f t="shared" si="9"/>
        <v>0.9941</v>
      </c>
    </row>
    <row r="353" spans="1:5" ht="14.25">
      <c r="A353" s="42"/>
      <c r="B353" s="2" t="s">
        <v>37</v>
      </c>
      <c r="C353" s="8"/>
      <c r="D353" s="8"/>
      <c r="E353" s="41"/>
    </row>
    <row r="354" spans="1:5" ht="15" thickBot="1">
      <c r="A354" s="42"/>
      <c r="B354" s="2" t="s">
        <v>38</v>
      </c>
      <c r="C354" s="8">
        <v>1100</v>
      </c>
      <c r="D354" s="8">
        <v>1096.8</v>
      </c>
      <c r="E354" s="41">
        <f t="shared" si="9"/>
        <v>0.997090909090909</v>
      </c>
    </row>
    <row r="355" spans="1:5" s="38" customFormat="1" ht="16.5" thickBot="1">
      <c r="A355" s="36"/>
      <c r="B355" s="37" t="s">
        <v>55</v>
      </c>
      <c r="C355" s="39">
        <f>SUM(C13+C39+C64+C125+C165+C166+C188+C245+C246+C267+C290+C313+C332)</f>
        <v>17531019</v>
      </c>
      <c r="D355" s="39">
        <f>SUM(D13+D39+D64+D125+D165+D166+D188+D245+D246+D267+D290+D313+D332)</f>
        <v>17463656.32</v>
      </c>
      <c r="E355" s="75">
        <f t="shared" si="9"/>
        <v>0.9961575148598036</v>
      </c>
    </row>
  </sheetData>
  <mergeCells count="9">
    <mergeCell ref="B9:E9"/>
    <mergeCell ref="B5:E5"/>
    <mergeCell ref="B4:E4"/>
    <mergeCell ref="B6:E6"/>
    <mergeCell ref="B7:E7"/>
    <mergeCell ref="B2:E2"/>
    <mergeCell ref="B3:E3"/>
    <mergeCell ref="B1:E1"/>
    <mergeCell ref="B8:E8"/>
  </mergeCells>
  <printOptions gridLines="1"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Miejski</cp:lastModifiedBy>
  <cp:lastPrinted>2007-03-19T12:54:38Z</cp:lastPrinted>
  <dcterms:created xsi:type="dcterms:W3CDTF">1997-02-26T13:46:56Z</dcterms:created>
  <dcterms:modified xsi:type="dcterms:W3CDTF">2008-03-21T08:03:06Z</dcterms:modified>
  <cp:category/>
  <cp:version/>
  <cp:contentType/>
  <cp:contentStatus/>
</cp:coreProperties>
</file>