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ącznik nr 4 - informacja I p" sheetId="1" r:id="rId1"/>
  </sheets>
  <definedNames>
    <definedName name="_xlfn.BAHTTEXT" hidden="1">#NAME?</definedName>
    <definedName name="_xlnm.Print_Area" localSheetId="0">'Załącznik nr 4 - informacja I p'!$A$1:$E$317</definedName>
  </definedNames>
  <calcPr fullCalcOnLoad="1"/>
</workbook>
</file>

<file path=xl/sharedStrings.xml><?xml version="1.0" encoding="utf-8"?>
<sst xmlns="http://schemas.openxmlformats.org/spreadsheetml/2006/main" count="316" uniqueCount="54">
  <si>
    <t>Wyszczególnienie</t>
  </si>
  <si>
    <t>wynagrodzenia osobowe</t>
  </si>
  <si>
    <t>dodatkowe wynagrodzenie roczne</t>
  </si>
  <si>
    <t>odpisy na ZFŚS</t>
  </si>
  <si>
    <t>wynagrodzenia bezosobowe</t>
  </si>
  <si>
    <t>składki na ubezpieczenia społeczne</t>
  </si>
  <si>
    <t>zakup energii</t>
  </si>
  <si>
    <t>zakup materiałów i wyposażenia</t>
  </si>
  <si>
    <t>zakup usług pozostałych</t>
  </si>
  <si>
    <t>zakup usług remontowych</t>
  </si>
  <si>
    <t>różne opłaty i składki</t>
  </si>
  <si>
    <t>Szkoła Podstawowa nr 3</t>
  </si>
  <si>
    <t>Szkoła Podstawowa nr 1</t>
  </si>
  <si>
    <t>Szkoła Podstawowa nr 2</t>
  </si>
  <si>
    <t>po zmianach</t>
  </si>
  <si>
    <t>Wykonanie</t>
  </si>
  <si>
    <t>składki na Fundusz Pracy</t>
  </si>
  <si>
    <t>pomoc materialna dla uczniów-stypendia</t>
  </si>
  <si>
    <t>podróże służbowe krajowe</t>
  </si>
  <si>
    <t>zakup pomocy dydaktycznych</t>
  </si>
  <si>
    <t>wydatki osobowe niezaliczone do wynagrodzeń</t>
  </si>
  <si>
    <t>Szkoła Podstawowa w Braszowicach</t>
  </si>
  <si>
    <t xml:space="preserve">                  Realizacja wydatków w poszczególnych jednostkach </t>
  </si>
  <si>
    <t>zakup usług zdrowotnych</t>
  </si>
  <si>
    <t xml:space="preserve">                                                                                          budżetu Miasta i Gminy Ząbkowice Śląskie</t>
  </si>
  <si>
    <t xml:space="preserve">                                                                                                załącznik nr 4 do sprawozdania z wykonania </t>
  </si>
  <si>
    <t>zakup usług dostępu do sieci Internet</t>
  </si>
  <si>
    <t>usługi telekomunikacyjne telefonii stacjonarnej</t>
  </si>
  <si>
    <t>szkolenia pracowników</t>
  </si>
  <si>
    <t>zakup materiałów papierniczych do sprzętu</t>
  </si>
  <si>
    <t>drukarskiego i urządzeń kserogragicznych</t>
  </si>
  <si>
    <t xml:space="preserve">zakup akcesoriów komputerowych, w tym </t>
  </si>
  <si>
    <t>programów i licencji</t>
  </si>
  <si>
    <t>Zespół Przedszkolno-Szkolny w Stolcu</t>
  </si>
  <si>
    <t>Gimnazjum nr 1</t>
  </si>
  <si>
    <t>Gimnazjum nr 2</t>
  </si>
  <si>
    <t>Przedszkole Publiczne Nr 1</t>
  </si>
  <si>
    <t>Przedszkole Publiczne Nr 2</t>
  </si>
  <si>
    <t>Przedszkole Publiczne Nr 4</t>
  </si>
  <si>
    <t>Przedszkole Publiczne Nr 5</t>
  </si>
  <si>
    <t>Przedszkole Publiczne w Szklarach</t>
  </si>
  <si>
    <t>OGÓŁEM</t>
  </si>
  <si>
    <t>3:2%</t>
  </si>
  <si>
    <t>Szkoła Podstawowa w Zwróconej</t>
  </si>
  <si>
    <t>Wpłaty na PFRON</t>
  </si>
  <si>
    <t>zakup usług dostepu do sieci Internet</t>
  </si>
  <si>
    <t>usługi telekomunikacyjne telefonii komórkowej</t>
  </si>
  <si>
    <t>wpłaty na PFRON</t>
  </si>
  <si>
    <t xml:space="preserve">Plan na 30.06.2010 r. </t>
  </si>
  <si>
    <t>do 30.06.2010 r.</t>
  </si>
  <si>
    <t xml:space="preserve">                      oświatowo-wychowawczych za I półrocze 2010 roku</t>
  </si>
  <si>
    <t>podatek od towarów i usług VAT</t>
  </si>
  <si>
    <t>zakup usług obejmujących wykonanie ekspertyz, analiz i opinii</t>
  </si>
  <si>
    <t xml:space="preserve">                                                                                                 za  i półrocze 2010 roku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</si>
</sst>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"/>
    <numFmt numFmtId="166" formatCode="0.0"/>
    <numFmt numFmtId="167" formatCode="0.000"/>
    <numFmt numFmtId="168" formatCode="0.0000"/>
    <numFmt numFmtId="169" formatCode="0.00000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0.000000000000"/>
  </numFmts>
  <fonts count="50">
    <font>
      <sz val="10"/>
      <name val="Arial CE"/>
      <family val="0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 CE"/>
      <family val="0"/>
    </font>
    <font>
      <b/>
      <sz val="12"/>
      <color indexed="10"/>
      <name val="Arial"/>
      <family val="2"/>
    </font>
    <font>
      <sz val="11"/>
      <color indexed="8"/>
      <name val="Arial CE"/>
      <family val="0"/>
    </font>
    <font>
      <b/>
      <sz val="12"/>
      <name val="Arial CE"/>
      <family val="0"/>
    </font>
    <font>
      <b/>
      <sz val="11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30"/>
      <name val="Arial CE"/>
      <family val="0"/>
    </font>
    <font>
      <b/>
      <sz val="11"/>
      <color indexed="3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Arial"/>
      <family val="2"/>
    </font>
    <font>
      <b/>
      <sz val="12"/>
      <color rgb="FF0070C0"/>
      <name val="Arial CE"/>
      <family val="0"/>
    </font>
    <font>
      <b/>
      <sz val="11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20" fontId="5" fillId="0" borderId="18" xfId="0" applyNumberFormat="1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3" fillId="0" borderId="23" xfId="0" applyFont="1" applyBorder="1" applyAlignment="1">
      <alignment/>
    </xf>
    <xf numFmtId="164" fontId="2" fillId="0" borderId="24" xfId="52" applyNumberFormat="1" applyFont="1" applyBorder="1" applyAlignment="1">
      <alignment/>
    </xf>
    <xf numFmtId="0" fontId="4" fillId="0" borderId="23" xfId="0" applyFont="1" applyBorder="1" applyAlignment="1">
      <alignment/>
    </xf>
    <xf numFmtId="164" fontId="2" fillId="0" borderId="24" xfId="52" applyNumberFormat="1" applyFont="1" applyBorder="1" applyAlignment="1">
      <alignment/>
    </xf>
    <xf numFmtId="164" fontId="2" fillId="0" borderId="22" xfId="52" applyNumberFormat="1" applyFont="1" applyBorder="1" applyAlignment="1">
      <alignment/>
    </xf>
    <xf numFmtId="0" fontId="3" fillId="0" borderId="25" xfId="0" applyFont="1" applyBorder="1" applyAlignment="1">
      <alignment/>
    </xf>
    <xf numFmtId="0" fontId="7" fillId="0" borderId="15" xfId="0" applyFont="1" applyBorder="1" applyAlignment="1">
      <alignment/>
    </xf>
    <xf numFmtId="4" fontId="7" fillId="0" borderId="15" xfId="0" applyNumberFormat="1" applyFont="1" applyBorder="1" applyAlignment="1">
      <alignment/>
    </xf>
    <xf numFmtId="0" fontId="4" fillId="0" borderId="26" xfId="0" applyFont="1" applyBorder="1" applyAlignment="1">
      <alignment/>
    </xf>
    <xf numFmtId="0" fontId="2" fillId="0" borderId="21" xfId="0" applyFont="1" applyBorder="1" applyAlignment="1">
      <alignment/>
    </xf>
    <xf numFmtId="4" fontId="2" fillId="0" borderId="21" xfId="0" applyNumberFormat="1" applyFont="1" applyBorder="1" applyAlignment="1">
      <alignment/>
    </xf>
    <xf numFmtId="164" fontId="2" fillId="0" borderId="27" xfId="52" applyNumberFormat="1" applyFont="1" applyBorder="1" applyAlignment="1">
      <alignment/>
    </xf>
    <xf numFmtId="4" fontId="7" fillId="0" borderId="28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164" fontId="2" fillId="0" borderId="27" xfId="52" applyNumberFormat="1" applyFont="1" applyBorder="1" applyAlignment="1">
      <alignment/>
    </xf>
    <xf numFmtId="0" fontId="4" fillId="0" borderId="30" xfId="0" applyFont="1" applyBorder="1" applyAlignment="1">
      <alignment/>
    </xf>
    <xf numFmtId="0" fontId="3" fillId="0" borderId="13" xfId="0" applyFont="1" applyBorder="1" applyAlignment="1">
      <alignment/>
    </xf>
    <xf numFmtId="0" fontId="8" fillId="0" borderId="10" xfId="0" applyFont="1" applyBorder="1" applyAlignment="1">
      <alignment/>
    </xf>
    <xf numFmtId="164" fontId="10" fillId="0" borderId="16" xfId="52" applyNumberFormat="1" applyFont="1" applyBorder="1" applyAlignment="1">
      <alignment/>
    </xf>
    <xf numFmtId="164" fontId="10" fillId="0" borderId="31" xfId="52" applyNumberFormat="1" applyFont="1" applyBorder="1" applyAlignment="1">
      <alignment/>
    </xf>
    <xf numFmtId="164" fontId="10" fillId="0" borderId="24" xfId="52" applyNumberFormat="1" applyFont="1" applyBorder="1" applyAlignment="1">
      <alignment/>
    </xf>
    <xf numFmtId="164" fontId="47" fillId="0" borderId="24" xfId="52" applyNumberFormat="1" applyFont="1" applyBorder="1" applyAlignment="1">
      <alignment/>
    </xf>
    <xf numFmtId="0" fontId="0" fillId="0" borderId="30" xfId="0" applyBorder="1" applyAlignment="1">
      <alignment/>
    </xf>
    <xf numFmtId="4" fontId="1" fillId="0" borderId="29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48" fillId="0" borderId="32" xfId="0" applyFont="1" applyBorder="1" applyAlignment="1">
      <alignment/>
    </xf>
    <xf numFmtId="0" fontId="48" fillId="0" borderId="33" xfId="0" applyFont="1" applyBorder="1" applyAlignment="1">
      <alignment/>
    </xf>
    <xf numFmtId="4" fontId="48" fillId="0" borderId="33" xfId="0" applyNumberFormat="1" applyFont="1" applyBorder="1" applyAlignment="1">
      <alignment/>
    </xf>
    <xf numFmtId="164" fontId="49" fillId="0" borderId="34" xfId="52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35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7"/>
  <sheetViews>
    <sheetView tabSelected="1" zoomScalePageLayoutView="0" workbookViewId="0" topLeftCell="A74">
      <selection activeCell="C80" sqref="C80"/>
    </sheetView>
  </sheetViews>
  <sheetFormatPr defaultColWidth="9.00390625" defaultRowHeight="12.75"/>
  <cols>
    <col min="1" max="1" width="4.625" style="0" customWidth="1"/>
    <col min="2" max="2" width="44.875" style="0" customWidth="1"/>
    <col min="3" max="3" width="21.125" style="0" customWidth="1"/>
    <col min="4" max="4" width="18.875" style="0" customWidth="1"/>
    <col min="5" max="5" width="11.375" style="0" customWidth="1"/>
  </cols>
  <sheetData>
    <row r="1" spans="2:5" ht="40.5" customHeight="1">
      <c r="B1" s="51" t="s">
        <v>25</v>
      </c>
      <c r="C1" s="51"/>
      <c r="D1" s="51"/>
      <c r="E1" s="51"/>
    </row>
    <row r="2" spans="2:5" ht="12.75">
      <c r="B2" s="52" t="s">
        <v>24</v>
      </c>
      <c r="C2" s="52"/>
      <c r="D2" s="52"/>
      <c r="E2" s="52"/>
    </row>
    <row r="3" spans="2:5" ht="12.75">
      <c r="B3" s="51" t="s">
        <v>53</v>
      </c>
      <c r="C3" s="51"/>
      <c r="D3" s="51"/>
      <c r="E3" s="51"/>
    </row>
    <row r="4" spans="2:5" ht="12.75">
      <c r="B4" s="52"/>
      <c r="C4" s="52"/>
      <c r="D4" s="52"/>
      <c r="E4" s="52"/>
    </row>
    <row r="5" spans="2:5" ht="12.75">
      <c r="B5" s="54" t="s">
        <v>22</v>
      </c>
      <c r="C5" s="54"/>
      <c r="D5" s="54"/>
      <c r="E5" s="54"/>
    </row>
    <row r="6" spans="2:5" ht="12.75">
      <c r="B6" s="54" t="s">
        <v>50</v>
      </c>
      <c r="C6" s="54"/>
      <c r="D6" s="54"/>
      <c r="E6" s="54"/>
    </row>
    <row r="7" spans="2:5" ht="12.75">
      <c r="B7" s="52"/>
      <c r="C7" s="52"/>
      <c r="D7" s="52"/>
      <c r="E7" s="52"/>
    </row>
    <row r="8" spans="2:5" ht="12.75">
      <c r="B8" s="52"/>
      <c r="C8" s="52"/>
      <c r="D8" s="52"/>
      <c r="E8" s="52"/>
    </row>
    <row r="9" spans="1:5" ht="15" thickBot="1">
      <c r="A9" s="2"/>
      <c r="B9" s="53"/>
      <c r="C9" s="53"/>
      <c r="D9" s="53"/>
      <c r="E9" s="53"/>
    </row>
    <row r="10" spans="1:5" ht="15">
      <c r="A10" s="8"/>
      <c r="B10" s="9" t="s">
        <v>0</v>
      </c>
      <c r="C10" s="9" t="s">
        <v>48</v>
      </c>
      <c r="D10" s="10" t="s">
        <v>15</v>
      </c>
      <c r="E10" s="11"/>
    </row>
    <row r="11" spans="1:5" ht="15">
      <c r="A11" s="12"/>
      <c r="B11" s="3"/>
      <c r="C11" s="4" t="s">
        <v>14</v>
      </c>
      <c r="D11" s="5" t="s">
        <v>49</v>
      </c>
      <c r="E11" s="13" t="s">
        <v>42</v>
      </c>
    </row>
    <row r="12" spans="1:5" ht="15.75" thickBot="1">
      <c r="A12" s="14"/>
      <c r="B12" s="15">
        <v>1</v>
      </c>
      <c r="C12" s="15">
        <v>2</v>
      </c>
      <c r="D12" s="16">
        <v>3</v>
      </c>
      <c r="E12" s="17">
        <v>4</v>
      </c>
    </row>
    <row r="13" spans="1:5" ht="15.75">
      <c r="A13" s="26"/>
      <c r="B13" s="27" t="s">
        <v>12</v>
      </c>
      <c r="C13" s="28">
        <f>SUM(C14:C38)</f>
        <v>2360862</v>
      </c>
      <c r="D13" s="28">
        <f>SUM(D14:D38)</f>
        <v>1027760.6</v>
      </c>
      <c r="E13" s="42">
        <f aca="true" t="shared" si="0" ref="E13:E38">D13/C13</f>
        <v>0.43533277252122315</v>
      </c>
    </row>
    <row r="14" spans="1:5" ht="14.25">
      <c r="A14" s="23"/>
      <c r="B14" s="6" t="s">
        <v>1</v>
      </c>
      <c r="C14" s="7">
        <v>1283436</v>
      </c>
      <c r="D14" s="7">
        <v>622363.22</v>
      </c>
      <c r="E14" s="22">
        <f t="shared" si="0"/>
        <v>0.48491955968197864</v>
      </c>
    </row>
    <row r="15" spans="1:5" ht="14.25">
      <c r="A15" s="23"/>
      <c r="B15" s="1" t="s">
        <v>2</v>
      </c>
      <c r="C15" s="7">
        <v>106300</v>
      </c>
      <c r="D15" s="7">
        <v>104618.85</v>
      </c>
      <c r="E15" s="22">
        <f t="shared" si="0"/>
        <v>0.9841848541862653</v>
      </c>
    </row>
    <row r="16" spans="1:5" ht="14.25">
      <c r="A16" s="23"/>
      <c r="B16" s="1" t="s">
        <v>4</v>
      </c>
      <c r="C16" s="7">
        <v>2000</v>
      </c>
      <c r="D16" s="7">
        <v>0</v>
      </c>
      <c r="E16" s="22">
        <f t="shared" si="0"/>
        <v>0</v>
      </c>
    </row>
    <row r="17" spans="1:5" ht="14.25">
      <c r="A17" s="23"/>
      <c r="B17" s="1" t="s">
        <v>5</v>
      </c>
      <c r="C17" s="7">
        <v>217800</v>
      </c>
      <c r="D17" s="7">
        <v>107551.27</v>
      </c>
      <c r="E17" s="22">
        <f t="shared" si="0"/>
        <v>0.49380748393021123</v>
      </c>
    </row>
    <row r="18" spans="1:5" ht="14.25">
      <c r="A18" s="23"/>
      <c r="B18" s="1" t="s">
        <v>16</v>
      </c>
      <c r="C18" s="7">
        <v>35510</v>
      </c>
      <c r="D18" s="7">
        <v>15034.13</v>
      </c>
      <c r="E18" s="22">
        <f t="shared" si="0"/>
        <v>0.423377358490566</v>
      </c>
    </row>
    <row r="19" spans="1:5" ht="14.25">
      <c r="A19" s="23"/>
      <c r="B19" s="1" t="s">
        <v>3</v>
      </c>
      <c r="C19" s="7">
        <v>136946</v>
      </c>
      <c r="D19" s="7">
        <v>99743</v>
      </c>
      <c r="E19" s="22">
        <f t="shared" si="0"/>
        <v>0.7283381770917003</v>
      </c>
    </row>
    <row r="20" spans="1:5" ht="14.25">
      <c r="A20" s="23"/>
      <c r="B20" s="1" t="s">
        <v>20</v>
      </c>
      <c r="C20" s="7">
        <v>3560</v>
      </c>
      <c r="D20" s="7">
        <v>1560</v>
      </c>
      <c r="E20" s="22">
        <f t="shared" si="0"/>
        <v>0.43820224719101125</v>
      </c>
    </row>
    <row r="21" spans="1:5" ht="14.25">
      <c r="A21" s="23"/>
      <c r="B21" s="1" t="s">
        <v>17</v>
      </c>
      <c r="C21" s="7">
        <v>11442</v>
      </c>
      <c r="D21" s="7">
        <v>10810</v>
      </c>
      <c r="E21" s="22">
        <f t="shared" si="0"/>
        <v>0.9447649012410417</v>
      </c>
    </row>
    <row r="22" spans="1:5" ht="14.25">
      <c r="A22" s="23"/>
      <c r="B22" s="1" t="s">
        <v>44</v>
      </c>
      <c r="C22" s="7">
        <v>298</v>
      </c>
      <c r="D22" s="7">
        <v>0</v>
      </c>
      <c r="E22" s="22">
        <f t="shared" si="0"/>
        <v>0</v>
      </c>
    </row>
    <row r="23" spans="1:5" ht="14.25">
      <c r="A23" s="23"/>
      <c r="B23" s="1" t="s">
        <v>7</v>
      </c>
      <c r="C23" s="7">
        <v>64600</v>
      </c>
      <c r="D23" s="7">
        <v>24777.27</v>
      </c>
      <c r="E23" s="22">
        <f t="shared" si="0"/>
        <v>0.38354907120743037</v>
      </c>
    </row>
    <row r="24" spans="1:5" ht="14.25">
      <c r="A24" s="23"/>
      <c r="B24" s="1" t="s">
        <v>6</v>
      </c>
      <c r="C24" s="7">
        <v>40000</v>
      </c>
      <c r="D24" s="7">
        <v>17703.59</v>
      </c>
      <c r="E24" s="22">
        <f t="shared" si="0"/>
        <v>0.44258975</v>
      </c>
    </row>
    <row r="25" spans="1:5" ht="14.25">
      <c r="A25" s="23"/>
      <c r="B25" s="1" t="s">
        <v>9</v>
      </c>
      <c r="C25" s="7">
        <v>406878</v>
      </c>
      <c r="D25" s="7">
        <v>1276.12</v>
      </c>
      <c r="E25" s="22">
        <f t="shared" si="0"/>
        <v>0.0031363701158578245</v>
      </c>
    </row>
    <row r="26" spans="1:5" ht="14.25">
      <c r="A26" s="23"/>
      <c r="B26" s="1" t="s">
        <v>23</v>
      </c>
      <c r="C26" s="7">
        <v>3000</v>
      </c>
      <c r="D26" s="7">
        <v>200</v>
      </c>
      <c r="E26" s="22">
        <f t="shared" si="0"/>
        <v>0.06666666666666667</v>
      </c>
    </row>
    <row r="27" spans="1:5" ht="14.25">
      <c r="A27" s="23"/>
      <c r="B27" s="1" t="s">
        <v>8</v>
      </c>
      <c r="C27" s="7">
        <v>25590</v>
      </c>
      <c r="D27" s="7">
        <v>13343</v>
      </c>
      <c r="E27" s="22">
        <f t="shared" si="0"/>
        <v>0.5214146150840172</v>
      </c>
    </row>
    <row r="28" spans="1:5" ht="14.25">
      <c r="A28" s="23"/>
      <c r="B28" s="1" t="s">
        <v>27</v>
      </c>
      <c r="C28" s="7">
        <v>4000</v>
      </c>
      <c r="D28" s="7">
        <v>1378.05</v>
      </c>
      <c r="E28" s="22">
        <f t="shared" si="0"/>
        <v>0.3445125</v>
      </c>
    </row>
    <row r="29" spans="1:5" ht="14.25">
      <c r="A29" s="23"/>
      <c r="B29" s="1" t="s">
        <v>18</v>
      </c>
      <c r="C29" s="7">
        <v>2500</v>
      </c>
      <c r="D29" s="7">
        <v>701.54</v>
      </c>
      <c r="E29" s="22">
        <f t="shared" si="0"/>
        <v>0.280616</v>
      </c>
    </row>
    <row r="30" spans="1:5" ht="14.25">
      <c r="A30" s="23"/>
      <c r="B30" s="1" t="s">
        <v>19</v>
      </c>
      <c r="C30" s="7">
        <v>3000</v>
      </c>
      <c r="D30" s="7">
        <v>97.6</v>
      </c>
      <c r="E30" s="22">
        <f t="shared" si="0"/>
        <v>0.03253333333333333</v>
      </c>
    </row>
    <row r="31" spans="1:5" ht="14.25">
      <c r="A31" s="23"/>
      <c r="B31" s="1" t="s">
        <v>10</v>
      </c>
      <c r="C31" s="7">
        <v>3000</v>
      </c>
      <c r="D31" s="7">
        <v>429</v>
      </c>
      <c r="E31" s="22">
        <f t="shared" si="0"/>
        <v>0.143</v>
      </c>
    </row>
    <row r="32" spans="1:5" ht="14.25">
      <c r="A32" s="23"/>
      <c r="B32" s="1" t="s">
        <v>26</v>
      </c>
      <c r="C32" s="7">
        <v>2500</v>
      </c>
      <c r="D32" s="7">
        <v>907.68</v>
      </c>
      <c r="E32" s="22">
        <f t="shared" si="0"/>
        <v>0.363072</v>
      </c>
    </row>
    <row r="33" spans="1:5" ht="14.25">
      <c r="A33" s="23"/>
      <c r="B33" s="1" t="s">
        <v>28</v>
      </c>
      <c r="C33" s="7">
        <v>2800</v>
      </c>
      <c r="D33" s="7">
        <v>1260</v>
      </c>
      <c r="E33" s="22">
        <f t="shared" si="0"/>
        <v>0.45</v>
      </c>
    </row>
    <row r="34" spans="1:5" ht="14.25">
      <c r="A34" s="23"/>
      <c r="B34" s="1" t="s">
        <v>29</v>
      </c>
      <c r="C34" s="7">
        <v>1500</v>
      </c>
      <c r="D34" s="7">
        <v>233.32</v>
      </c>
      <c r="E34" s="24">
        <f t="shared" si="0"/>
        <v>0.15554666666666667</v>
      </c>
    </row>
    <row r="35" spans="1:5" ht="14.25">
      <c r="A35" s="23"/>
      <c r="B35" s="1" t="s">
        <v>30</v>
      </c>
      <c r="C35" s="7"/>
      <c r="D35" s="7"/>
      <c r="E35" s="22"/>
    </row>
    <row r="36" spans="1:5" ht="14.25">
      <c r="A36" s="23"/>
      <c r="B36" s="1" t="s">
        <v>31</v>
      </c>
      <c r="C36" s="7">
        <v>4000</v>
      </c>
      <c r="D36" s="7">
        <v>3570.99</v>
      </c>
      <c r="E36" s="24">
        <f t="shared" si="0"/>
        <v>0.8927474999999999</v>
      </c>
    </row>
    <row r="37" spans="1:5" ht="14.25">
      <c r="A37" s="23"/>
      <c r="B37" s="1" t="s">
        <v>32</v>
      </c>
      <c r="C37" s="7"/>
      <c r="D37" s="7"/>
      <c r="E37" s="22"/>
    </row>
    <row r="38" spans="1:5" ht="15" thickBot="1">
      <c r="A38" s="36"/>
      <c r="B38" s="1" t="s">
        <v>51</v>
      </c>
      <c r="C38" s="34">
        <v>202</v>
      </c>
      <c r="D38" s="7">
        <v>201.97</v>
      </c>
      <c r="E38" s="24">
        <f t="shared" si="0"/>
        <v>0.9998514851485149</v>
      </c>
    </row>
    <row r="39" spans="1:5" ht="15.75">
      <c r="A39" s="37"/>
      <c r="B39" s="27" t="s">
        <v>13</v>
      </c>
      <c r="C39" s="33">
        <f>SUM(C40:C61)</f>
        <v>1619457</v>
      </c>
      <c r="D39" s="28">
        <f>SUM(D40:D61)</f>
        <v>839272.1200000001</v>
      </c>
      <c r="E39" s="40">
        <f aca="true" t="shared" si="1" ref="E39:E60">D39/C39</f>
        <v>0.5182429172247242</v>
      </c>
    </row>
    <row r="40" spans="1:5" ht="14.25">
      <c r="A40" s="36"/>
      <c r="B40" s="6" t="s">
        <v>1</v>
      </c>
      <c r="C40" s="34">
        <v>1089098</v>
      </c>
      <c r="D40" s="7">
        <v>519556.8</v>
      </c>
      <c r="E40" s="32">
        <f t="shared" si="1"/>
        <v>0.4770523864702717</v>
      </c>
    </row>
    <row r="41" spans="1:5" ht="14.25">
      <c r="A41" s="36"/>
      <c r="B41" s="1" t="s">
        <v>2</v>
      </c>
      <c r="C41" s="34">
        <v>99340</v>
      </c>
      <c r="D41" s="7">
        <v>86328.86</v>
      </c>
      <c r="E41" s="32">
        <f t="shared" si="1"/>
        <v>0.8690241594523858</v>
      </c>
    </row>
    <row r="42" spans="1:5" ht="14.25">
      <c r="A42" s="36"/>
      <c r="B42" s="1" t="s">
        <v>5</v>
      </c>
      <c r="C42" s="34">
        <v>186329</v>
      </c>
      <c r="D42" s="7">
        <v>89335.4</v>
      </c>
      <c r="E42" s="32">
        <f t="shared" si="1"/>
        <v>0.47944979042446423</v>
      </c>
    </row>
    <row r="43" spans="1:5" ht="14.25">
      <c r="A43" s="36"/>
      <c r="B43" s="1" t="s">
        <v>16</v>
      </c>
      <c r="C43" s="34">
        <v>30232</v>
      </c>
      <c r="D43" s="7">
        <v>13779.14</v>
      </c>
      <c r="E43" s="32">
        <f t="shared" si="1"/>
        <v>0.4557799682455676</v>
      </c>
    </row>
    <row r="44" spans="1:5" ht="14.25">
      <c r="A44" s="36"/>
      <c r="B44" s="1" t="s">
        <v>3</v>
      </c>
      <c r="C44" s="34">
        <v>86988</v>
      </c>
      <c r="D44" s="7">
        <v>71898</v>
      </c>
      <c r="E44" s="32">
        <f t="shared" si="1"/>
        <v>0.8265277969375087</v>
      </c>
    </row>
    <row r="45" spans="1:5" ht="14.25">
      <c r="A45" s="36"/>
      <c r="B45" s="1" t="s">
        <v>20</v>
      </c>
      <c r="C45" s="34">
        <v>8858</v>
      </c>
      <c r="D45" s="7">
        <v>3975.18</v>
      </c>
      <c r="E45" s="32">
        <f t="shared" si="1"/>
        <v>0.4487672160758636</v>
      </c>
    </row>
    <row r="46" spans="1:5" ht="14.25">
      <c r="A46" s="36"/>
      <c r="B46" s="1" t="s">
        <v>17</v>
      </c>
      <c r="C46" s="34">
        <v>8312</v>
      </c>
      <c r="D46" s="7">
        <v>8277.49</v>
      </c>
      <c r="E46" s="32">
        <f t="shared" si="1"/>
        <v>0.9958481713185755</v>
      </c>
    </row>
    <row r="47" spans="1:5" ht="14.25">
      <c r="A47" s="36"/>
      <c r="B47" s="1" t="s">
        <v>7</v>
      </c>
      <c r="C47" s="34">
        <v>52300</v>
      </c>
      <c r="D47" s="7">
        <v>20899.15</v>
      </c>
      <c r="E47" s="32">
        <f t="shared" si="1"/>
        <v>0.3996013384321224</v>
      </c>
    </row>
    <row r="48" spans="1:5" ht="14.25">
      <c r="A48" s="36"/>
      <c r="B48" s="1" t="s">
        <v>19</v>
      </c>
      <c r="C48" s="34">
        <v>4000</v>
      </c>
      <c r="D48" s="7">
        <v>0</v>
      </c>
      <c r="E48" s="32">
        <f t="shared" si="1"/>
        <v>0</v>
      </c>
    </row>
    <row r="49" spans="1:5" ht="14.25">
      <c r="A49" s="36"/>
      <c r="B49" s="1" t="s">
        <v>6</v>
      </c>
      <c r="C49" s="34">
        <v>26200</v>
      </c>
      <c r="D49" s="7">
        <v>13671.19</v>
      </c>
      <c r="E49" s="32">
        <f t="shared" si="1"/>
        <v>0.521801145038168</v>
      </c>
    </row>
    <row r="50" spans="1:5" ht="14.25">
      <c r="A50" s="36"/>
      <c r="B50" s="1" t="s">
        <v>9</v>
      </c>
      <c r="C50" s="34">
        <v>2500</v>
      </c>
      <c r="D50" s="7">
        <v>734.4</v>
      </c>
      <c r="E50" s="32">
        <f t="shared" si="1"/>
        <v>0.29375999999999997</v>
      </c>
    </row>
    <row r="51" spans="1:5" ht="14.25">
      <c r="A51" s="36"/>
      <c r="B51" s="1" t="s">
        <v>23</v>
      </c>
      <c r="C51" s="34">
        <v>1870</v>
      </c>
      <c r="D51" s="7">
        <v>260</v>
      </c>
      <c r="E51" s="32">
        <f t="shared" si="1"/>
        <v>0.13903743315508021</v>
      </c>
    </row>
    <row r="52" spans="1:5" ht="14.25">
      <c r="A52" s="36"/>
      <c r="B52" s="1" t="s">
        <v>8</v>
      </c>
      <c r="C52" s="34">
        <v>10480</v>
      </c>
      <c r="D52" s="7">
        <v>7658.4</v>
      </c>
      <c r="E52" s="32">
        <f t="shared" si="1"/>
        <v>0.730763358778626</v>
      </c>
    </row>
    <row r="53" spans="1:5" ht="14.25">
      <c r="A53" s="36"/>
      <c r="B53" s="1" t="s">
        <v>26</v>
      </c>
      <c r="C53" s="34">
        <v>800</v>
      </c>
      <c r="D53" s="7">
        <v>174</v>
      </c>
      <c r="E53" s="32">
        <f t="shared" si="1"/>
        <v>0.2175</v>
      </c>
    </row>
    <row r="54" spans="1:5" ht="14.25">
      <c r="A54" s="36"/>
      <c r="B54" s="1" t="s">
        <v>27</v>
      </c>
      <c r="C54" s="34">
        <v>4100</v>
      </c>
      <c r="D54" s="7">
        <v>1053.1</v>
      </c>
      <c r="E54" s="32">
        <f t="shared" si="1"/>
        <v>0.2568536585365853</v>
      </c>
    </row>
    <row r="55" spans="1:5" ht="14.25">
      <c r="A55" s="36"/>
      <c r="B55" s="1" t="s">
        <v>18</v>
      </c>
      <c r="C55" s="34">
        <v>1300</v>
      </c>
      <c r="D55" s="7">
        <v>125.01</v>
      </c>
      <c r="E55" s="32">
        <f t="shared" si="1"/>
        <v>0.09616153846153846</v>
      </c>
    </row>
    <row r="56" spans="1:5" ht="14.25">
      <c r="A56" s="36"/>
      <c r="B56" s="1" t="s">
        <v>10</v>
      </c>
      <c r="C56" s="34">
        <v>2650</v>
      </c>
      <c r="D56" s="7">
        <v>420</v>
      </c>
      <c r="E56" s="32">
        <f t="shared" si="1"/>
        <v>0.15849056603773584</v>
      </c>
    </row>
    <row r="57" spans="1:5" ht="14.25">
      <c r="A57" s="36"/>
      <c r="B57" s="1" t="s">
        <v>28</v>
      </c>
      <c r="C57" s="34">
        <v>2100</v>
      </c>
      <c r="D57" s="7">
        <v>450</v>
      </c>
      <c r="E57" s="32">
        <f t="shared" si="1"/>
        <v>0.21428571428571427</v>
      </c>
    </row>
    <row r="58" spans="1:5" ht="14.25">
      <c r="A58" s="36"/>
      <c r="B58" s="1" t="s">
        <v>29</v>
      </c>
      <c r="C58" s="34">
        <v>800</v>
      </c>
      <c r="D58" s="7">
        <v>266.62</v>
      </c>
      <c r="E58" s="35">
        <f t="shared" si="1"/>
        <v>0.333275</v>
      </c>
    </row>
    <row r="59" spans="1:5" ht="14.25">
      <c r="A59" s="36"/>
      <c r="B59" s="1" t="s">
        <v>30</v>
      </c>
      <c r="C59" s="34"/>
      <c r="D59" s="7"/>
      <c r="E59" s="32"/>
    </row>
    <row r="60" spans="1:5" ht="14.25">
      <c r="A60" s="36"/>
      <c r="B60" s="1" t="s">
        <v>31</v>
      </c>
      <c r="C60" s="34">
        <v>1200</v>
      </c>
      <c r="D60" s="7">
        <v>409.38</v>
      </c>
      <c r="E60" s="35">
        <f t="shared" si="1"/>
        <v>0.34115</v>
      </c>
    </row>
    <row r="61" spans="1:5" ht="15" thickBot="1">
      <c r="A61" s="36"/>
      <c r="B61" s="1" t="s">
        <v>32</v>
      </c>
      <c r="C61" s="34"/>
      <c r="D61" s="7"/>
      <c r="E61" s="32"/>
    </row>
    <row r="62" spans="1:5" ht="15.75">
      <c r="A62" s="37"/>
      <c r="B62" s="27" t="s">
        <v>11</v>
      </c>
      <c r="C62" s="33">
        <f>SUM(C63:C85)</f>
        <v>4035777</v>
      </c>
      <c r="D62" s="28">
        <f>SUM(D63:D85)</f>
        <v>2093683.69</v>
      </c>
      <c r="E62" s="39">
        <f aca="true" t="shared" si="2" ref="E62:E84">D62/C62</f>
        <v>0.5187808171759738</v>
      </c>
    </row>
    <row r="63" spans="1:5" ht="14.25">
      <c r="A63" s="36"/>
      <c r="B63" s="6" t="s">
        <v>1</v>
      </c>
      <c r="C63" s="34">
        <v>2821164</v>
      </c>
      <c r="D63" s="7">
        <v>1346823.04</v>
      </c>
      <c r="E63" s="22">
        <f t="shared" si="2"/>
        <v>0.4773997683225789</v>
      </c>
    </row>
    <row r="64" spans="1:5" ht="14.25">
      <c r="A64" s="36"/>
      <c r="B64" s="1" t="s">
        <v>2</v>
      </c>
      <c r="C64" s="34">
        <v>222727</v>
      </c>
      <c r="D64" s="7">
        <v>205240</v>
      </c>
      <c r="E64" s="22">
        <f t="shared" si="2"/>
        <v>0.9214868426369501</v>
      </c>
    </row>
    <row r="65" spans="1:5" ht="14.25">
      <c r="A65" s="36"/>
      <c r="B65" s="1" t="s">
        <v>5</v>
      </c>
      <c r="C65" s="34">
        <v>474963</v>
      </c>
      <c r="D65" s="7">
        <v>233501.31</v>
      </c>
      <c r="E65" s="22">
        <f t="shared" si="2"/>
        <v>0.4916199998736744</v>
      </c>
    </row>
    <row r="66" spans="1:5" ht="14.25">
      <c r="A66" s="36"/>
      <c r="B66" s="1" t="s">
        <v>16</v>
      </c>
      <c r="C66" s="34">
        <v>77063</v>
      </c>
      <c r="D66" s="7">
        <v>35510.03</v>
      </c>
      <c r="E66" s="22">
        <f t="shared" si="2"/>
        <v>0.4607922089718801</v>
      </c>
    </row>
    <row r="67" spans="1:5" ht="14.25">
      <c r="A67" s="36"/>
      <c r="B67" s="1" t="s">
        <v>3</v>
      </c>
      <c r="C67" s="34">
        <v>209617</v>
      </c>
      <c r="D67" s="7">
        <v>157213</v>
      </c>
      <c r="E67" s="22">
        <f t="shared" si="2"/>
        <v>0.7500011926513593</v>
      </c>
    </row>
    <row r="68" spans="1:5" ht="14.25">
      <c r="A68" s="36"/>
      <c r="B68" s="1" t="s">
        <v>4</v>
      </c>
      <c r="C68" s="34">
        <v>2000</v>
      </c>
      <c r="D68" s="7">
        <v>0</v>
      </c>
      <c r="E68" s="22">
        <f t="shared" si="2"/>
        <v>0</v>
      </c>
    </row>
    <row r="69" spans="1:5" ht="14.25">
      <c r="A69" s="36"/>
      <c r="B69" s="38" t="s">
        <v>20</v>
      </c>
      <c r="C69" s="34">
        <v>10600</v>
      </c>
      <c r="D69" s="7">
        <v>3862.63</v>
      </c>
      <c r="E69" s="22">
        <f t="shared" si="2"/>
        <v>0.3643990566037736</v>
      </c>
    </row>
    <row r="70" spans="1:5" ht="14.25">
      <c r="A70" s="36"/>
      <c r="B70" s="1" t="s">
        <v>17</v>
      </c>
      <c r="C70" s="34">
        <v>21221</v>
      </c>
      <c r="D70" s="7">
        <v>19762.48</v>
      </c>
      <c r="E70" s="22">
        <f t="shared" si="2"/>
        <v>0.9312699684275011</v>
      </c>
    </row>
    <row r="71" spans="1:5" ht="14.25">
      <c r="A71" s="36"/>
      <c r="B71" s="1" t="s">
        <v>7</v>
      </c>
      <c r="C71" s="34">
        <v>27090</v>
      </c>
      <c r="D71" s="7">
        <v>12648.79</v>
      </c>
      <c r="E71" s="22">
        <f t="shared" si="2"/>
        <v>0.4669173126614987</v>
      </c>
    </row>
    <row r="72" spans="1:5" ht="14.25">
      <c r="A72" s="36"/>
      <c r="B72" s="1" t="s">
        <v>19</v>
      </c>
      <c r="C72" s="34">
        <v>2500</v>
      </c>
      <c r="D72" s="7">
        <v>1664.4</v>
      </c>
      <c r="E72" s="22">
        <f t="shared" si="2"/>
        <v>0.66576</v>
      </c>
    </row>
    <row r="73" spans="1:5" ht="14.25">
      <c r="A73" s="36"/>
      <c r="B73" s="1" t="s">
        <v>6</v>
      </c>
      <c r="C73" s="34">
        <v>105868</v>
      </c>
      <c r="D73" s="7">
        <v>54636.02</v>
      </c>
      <c r="E73" s="22">
        <f t="shared" si="2"/>
        <v>0.5160768126346016</v>
      </c>
    </row>
    <row r="74" spans="1:5" ht="14.25">
      <c r="A74" s="36"/>
      <c r="B74" s="1" t="s">
        <v>9</v>
      </c>
      <c r="C74" s="34">
        <v>4600</v>
      </c>
      <c r="D74" s="7">
        <v>1222.98</v>
      </c>
      <c r="E74" s="22">
        <f t="shared" si="2"/>
        <v>0.26586521739130436</v>
      </c>
    </row>
    <row r="75" spans="1:5" ht="14.25">
      <c r="A75" s="36"/>
      <c r="B75" s="1" t="s">
        <v>23</v>
      </c>
      <c r="C75" s="34">
        <v>3640</v>
      </c>
      <c r="D75" s="7">
        <v>560</v>
      </c>
      <c r="E75" s="22">
        <f t="shared" si="2"/>
        <v>0.15384615384615385</v>
      </c>
    </row>
    <row r="76" spans="1:5" ht="14.25">
      <c r="A76" s="36"/>
      <c r="B76" s="1" t="s">
        <v>8</v>
      </c>
      <c r="C76" s="34">
        <v>30164</v>
      </c>
      <c r="D76" s="7">
        <v>14671.85</v>
      </c>
      <c r="E76" s="22">
        <f t="shared" si="2"/>
        <v>0.4864026654289882</v>
      </c>
    </row>
    <row r="77" spans="1:5" ht="14.25">
      <c r="A77" s="36"/>
      <c r="B77" s="1" t="s">
        <v>26</v>
      </c>
      <c r="C77" s="34">
        <v>1860</v>
      </c>
      <c r="D77" s="7">
        <v>783.24</v>
      </c>
      <c r="E77" s="22">
        <f t="shared" si="2"/>
        <v>0.4210967741935484</v>
      </c>
    </row>
    <row r="78" spans="1:5" ht="14.25">
      <c r="A78" s="36"/>
      <c r="B78" s="1" t="s">
        <v>27</v>
      </c>
      <c r="C78" s="34">
        <v>5800</v>
      </c>
      <c r="D78" s="7">
        <v>2096.49</v>
      </c>
      <c r="E78" s="22">
        <f t="shared" si="2"/>
        <v>0.3614637931034482</v>
      </c>
    </row>
    <row r="79" spans="1:5" ht="14.25">
      <c r="A79" s="36"/>
      <c r="B79" s="1" t="s">
        <v>18</v>
      </c>
      <c r="C79" s="34">
        <v>2000</v>
      </c>
      <c r="D79" s="7">
        <v>802.54</v>
      </c>
      <c r="E79" s="22">
        <f t="shared" si="2"/>
        <v>0.40126999999999996</v>
      </c>
    </row>
    <row r="80" spans="1:5" ht="14.25">
      <c r="A80" s="36"/>
      <c r="B80" s="1" t="s">
        <v>10</v>
      </c>
      <c r="C80" s="34">
        <v>1000</v>
      </c>
      <c r="D80" s="7">
        <v>429</v>
      </c>
      <c r="E80" s="22">
        <f t="shared" si="2"/>
        <v>0.429</v>
      </c>
    </row>
    <row r="81" spans="1:5" ht="14.25">
      <c r="A81" s="36"/>
      <c r="B81" s="1" t="s">
        <v>28</v>
      </c>
      <c r="C81" s="34">
        <v>3900</v>
      </c>
      <c r="D81" s="7">
        <v>860</v>
      </c>
      <c r="E81" s="22">
        <f t="shared" si="2"/>
        <v>0.2205128205128205</v>
      </c>
    </row>
    <row r="82" spans="1:5" ht="14.25">
      <c r="A82" s="36"/>
      <c r="B82" s="1" t="s">
        <v>29</v>
      </c>
      <c r="C82" s="34">
        <v>1500</v>
      </c>
      <c r="D82" s="7">
        <v>0</v>
      </c>
      <c r="E82" s="24">
        <f t="shared" si="2"/>
        <v>0</v>
      </c>
    </row>
    <row r="83" spans="1:5" ht="14.25">
      <c r="A83" s="36"/>
      <c r="B83" s="1" t="s">
        <v>30</v>
      </c>
      <c r="C83" s="34"/>
      <c r="D83" s="7"/>
      <c r="E83" s="22"/>
    </row>
    <row r="84" spans="1:5" ht="14.25">
      <c r="A84" s="36"/>
      <c r="B84" s="1" t="s">
        <v>31</v>
      </c>
      <c r="C84" s="34">
        <v>6500</v>
      </c>
      <c r="D84" s="7">
        <v>1395.89</v>
      </c>
      <c r="E84" s="24">
        <f t="shared" si="2"/>
        <v>0.21475230769230771</v>
      </c>
    </row>
    <row r="85" spans="1:5" ht="15" thickBot="1">
      <c r="A85" s="43"/>
      <c r="B85" s="1" t="s">
        <v>32</v>
      </c>
      <c r="C85" s="44"/>
      <c r="D85" s="45"/>
      <c r="E85" s="22"/>
    </row>
    <row r="86" spans="1:5" ht="15.75">
      <c r="A86" s="26"/>
      <c r="B86" s="27" t="s">
        <v>21</v>
      </c>
      <c r="C86" s="28">
        <f>SUM(C87:C108)</f>
        <v>900220</v>
      </c>
      <c r="D86" s="28">
        <f>SUM(D87:D108)</f>
        <v>475578.82</v>
      </c>
      <c r="E86" s="39">
        <f>D86/C86</f>
        <v>0.5282917731221257</v>
      </c>
    </row>
    <row r="87" spans="1:5" ht="14.25">
      <c r="A87" s="23"/>
      <c r="B87" s="6" t="s">
        <v>1</v>
      </c>
      <c r="C87" s="7">
        <v>566707</v>
      </c>
      <c r="D87" s="7">
        <v>292619.64</v>
      </c>
      <c r="E87" s="22">
        <f aca="true" t="shared" si="3" ref="E87:E107">D87/C87</f>
        <v>0.5163508479690564</v>
      </c>
    </row>
    <row r="88" spans="1:5" ht="14.25">
      <c r="A88" s="23"/>
      <c r="B88" s="1" t="s">
        <v>2</v>
      </c>
      <c r="C88" s="7">
        <v>43640</v>
      </c>
      <c r="D88" s="7">
        <v>42120.06</v>
      </c>
      <c r="E88" s="22">
        <f t="shared" si="3"/>
        <v>0.9651709440879926</v>
      </c>
    </row>
    <row r="89" spans="1:5" ht="14.25">
      <c r="A89" s="23"/>
      <c r="B89" s="1" t="s">
        <v>5</v>
      </c>
      <c r="C89" s="7">
        <v>102905</v>
      </c>
      <c r="D89" s="7">
        <v>52825.33</v>
      </c>
      <c r="E89" s="22">
        <f t="shared" si="3"/>
        <v>0.5133407511782713</v>
      </c>
    </row>
    <row r="90" spans="1:5" ht="14.25">
      <c r="A90" s="23"/>
      <c r="B90" s="1" t="s">
        <v>16</v>
      </c>
      <c r="C90" s="7">
        <v>16566</v>
      </c>
      <c r="D90" s="7">
        <v>8064.53</v>
      </c>
      <c r="E90" s="22">
        <f t="shared" si="3"/>
        <v>0.4868121453579621</v>
      </c>
    </row>
    <row r="91" spans="1:5" ht="14.25">
      <c r="A91" s="23"/>
      <c r="B91" s="1" t="s">
        <v>3</v>
      </c>
      <c r="C91" s="7">
        <v>51775</v>
      </c>
      <c r="D91" s="7">
        <v>35933</v>
      </c>
      <c r="E91" s="22">
        <f t="shared" si="3"/>
        <v>0.6940222114920328</v>
      </c>
    </row>
    <row r="92" spans="1:5" ht="14.25">
      <c r="A92" s="23"/>
      <c r="B92" s="1" t="s">
        <v>20</v>
      </c>
      <c r="C92" s="7">
        <v>39950</v>
      </c>
      <c r="D92" s="7">
        <v>21294.63</v>
      </c>
      <c r="E92" s="22">
        <f t="shared" si="3"/>
        <v>0.5330320400500625</v>
      </c>
    </row>
    <row r="93" spans="1:5" ht="14.25">
      <c r="A93" s="23"/>
      <c r="B93" s="1" t="s">
        <v>17</v>
      </c>
      <c r="C93" s="7">
        <v>5706</v>
      </c>
      <c r="D93" s="7">
        <v>5706</v>
      </c>
      <c r="E93" s="22">
        <f t="shared" si="3"/>
        <v>1</v>
      </c>
    </row>
    <row r="94" spans="1:5" ht="14.25">
      <c r="A94" s="23"/>
      <c r="B94" s="1" t="s">
        <v>7</v>
      </c>
      <c r="C94" s="7">
        <v>32050</v>
      </c>
      <c r="D94" s="7">
        <v>5336.54</v>
      </c>
      <c r="E94" s="22">
        <f t="shared" si="3"/>
        <v>0.16650670826833072</v>
      </c>
    </row>
    <row r="95" spans="1:5" ht="14.25">
      <c r="A95" s="23"/>
      <c r="B95" s="1" t="s">
        <v>19</v>
      </c>
      <c r="C95" s="7">
        <v>500</v>
      </c>
      <c r="D95" s="7">
        <v>0</v>
      </c>
      <c r="E95" s="22">
        <f t="shared" si="3"/>
        <v>0</v>
      </c>
    </row>
    <row r="96" spans="1:5" ht="14.25">
      <c r="A96" s="23"/>
      <c r="B96" s="1" t="s">
        <v>6</v>
      </c>
      <c r="C96" s="7">
        <v>12220</v>
      </c>
      <c r="D96" s="7">
        <v>4741.41</v>
      </c>
      <c r="E96" s="22">
        <f t="shared" si="3"/>
        <v>0.3880040916530278</v>
      </c>
    </row>
    <row r="97" spans="1:5" ht="14.25">
      <c r="A97" s="23"/>
      <c r="B97" s="1" t="s">
        <v>9</v>
      </c>
      <c r="C97" s="7">
        <v>1000</v>
      </c>
      <c r="D97" s="7">
        <v>183</v>
      </c>
      <c r="E97" s="22">
        <f t="shared" si="3"/>
        <v>0.183</v>
      </c>
    </row>
    <row r="98" spans="1:5" ht="14.25">
      <c r="A98" s="23"/>
      <c r="B98" s="1" t="s">
        <v>23</v>
      </c>
      <c r="C98" s="7">
        <v>770</v>
      </c>
      <c r="D98" s="7">
        <v>50</v>
      </c>
      <c r="E98" s="22">
        <f t="shared" si="3"/>
        <v>0.06493506493506493</v>
      </c>
    </row>
    <row r="99" spans="1:5" ht="14.25">
      <c r="A99" s="23"/>
      <c r="B99" s="1" t="s">
        <v>8</v>
      </c>
      <c r="C99" s="7">
        <v>11711</v>
      </c>
      <c r="D99" s="7">
        <v>2507.1</v>
      </c>
      <c r="E99" s="22">
        <f t="shared" si="3"/>
        <v>0.21408077875501663</v>
      </c>
    </row>
    <row r="100" spans="1:5" ht="14.25">
      <c r="A100" s="23"/>
      <c r="B100" s="1" t="s">
        <v>26</v>
      </c>
      <c r="C100" s="7">
        <v>960</v>
      </c>
      <c r="D100" s="7">
        <v>379.4</v>
      </c>
      <c r="E100" s="22">
        <f t="shared" si="3"/>
        <v>0.39520833333333333</v>
      </c>
    </row>
    <row r="101" spans="1:5" ht="14.25">
      <c r="A101" s="23"/>
      <c r="B101" s="1" t="s">
        <v>27</v>
      </c>
      <c r="C101" s="7">
        <v>3500</v>
      </c>
      <c r="D101" s="7">
        <v>1019</v>
      </c>
      <c r="E101" s="22">
        <f t="shared" si="3"/>
        <v>0.29114285714285715</v>
      </c>
    </row>
    <row r="102" spans="1:5" ht="14.25">
      <c r="A102" s="23"/>
      <c r="B102" s="1" t="s">
        <v>18</v>
      </c>
      <c r="C102" s="7">
        <v>3500</v>
      </c>
      <c r="D102" s="7">
        <v>1120.41</v>
      </c>
      <c r="E102" s="22">
        <f t="shared" si="3"/>
        <v>0.3201171428571429</v>
      </c>
    </row>
    <row r="103" spans="1:5" ht="14.25">
      <c r="A103" s="23"/>
      <c r="B103" s="1" t="s">
        <v>10</v>
      </c>
      <c r="C103" s="7">
        <v>1000</v>
      </c>
      <c r="D103" s="7">
        <v>424</v>
      </c>
      <c r="E103" s="22">
        <f t="shared" si="3"/>
        <v>0.424</v>
      </c>
    </row>
    <row r="104" spans="1:5" ht="14.25">
      <c r="A104" s="23"/>
      <c r="B104" s="1" t="s">
        <v>28</v>
      </c>
      <c r="C104" s="7">
        <v>1960</v>
      </c>
      <c r="D104" s="7">
        <v>550</v>
      </c>
      <c r="E104" s="22">
        <f t="shared" si="3"/>
        <v>0.28061224489795916</v>
      </c>
    </row>
    <row r="105" spans="1:5" ht="14.25">
      <c r="A105" s="23"/>
      <c r="B105" s="1" t="s">
        <v>29</v>
      </c>
      <c r="C105" s="7">
        <v>800</v>
      </c>
      <c r="D105" s="7">
        <v>100.32</v>
      </c>
      <c r="E105" s="24">
        <f t="shared" si="3"/>
        <v>0.12539999999999998</v>
      </c>
    </row>
    <row r="106" spans="1:5" ht="14.25">
      <c r="A106" s="23"/>
      <c r="B106" s="1" t="s">
        <v>30</v>
      </c>
      <c r="C106" s="7"/>
      <c r="D106" s="7"/>
      <c r="E106" s="22"/>
    </row>
    <row r="107" spans="1:5" ht="14.25">
      <c r="A107" s="23"/>
      <c r="B107" s="1" t="s">
        <v>31</v>
      </c>
      <c r="C107" s="7">
        <v>3000</v>
      </c>
      <c r="D107" s="7">
        <v>604.45</v>
      </c>
      <c r="E107" s="24">
        <f t="shared" si="3"/>
        <v>0.20148333333333335</v>
      </c>
    </row>
    <row r="108" spans="1:5" ht="15" thickBot="1">
      <c r="A108" s="29"/>
      <c r="B108" s="30" t="s">
        <v>32</v>
      </c>
      <c r="C108" s="31"/>
      <c r="D108" s="31"/>
      <c r="E108" s="25"/>
    </row>
    <row r="109" spans="1:5" ht="15.75">
      <c r="A109" s="26"/>
      <c r="B109" s="27" t="s">
        <v>33</v>
      </c>
      <c r="C109" s="28">
        <f>SUM(C110:C132)</f>
        <v>1109761</v>
      </c>
      <c r="D109" s="28">
        <f>SUM(D110:D132)</f>
        <v>583093.9799999999</v>
      </c>
      <c r="E109" s="39">
        <f>D109/C109</f>
        <v>0.525423023515874</v>
      </c>
    </row>
    <row r="110" spans="1:5" ht="14.25">
      <c r="A110" s="23"/>
      <c r="B110" s="6" t="s">
        <v>1</v>
      </c>
      <c r="C110" s="7">
        <v>702819</v>
      </c>
      <c r="D110" s="7">
        <v>342865.64</v>
      </c>
      <c r="E110" s="22">
        <f aca="true" t="shared" si="4" ref="E110:E121">D110/C110</f>
        <v>0.48784344191036383</v>
      </c>
    </row>
    <row r="111" spans="1:5" ht="14.25">
      <c r="A111" s="23"/>
      <c r="B111" s="1" t="s">
        <v>2</v>
      </c>
      <c r="C111" s="7">
        <v>57350</v>
      </c>
      <c r="D111" s="7">
        <v>55075.17</v>
      </c>
      <c r="E111" s="22">
        <f t="shared" si="4"/>
        <v>0.9603342632955536</v>
      </c>
    </row>
    <row r="112" spans="1:5" ht="14.25">
      <c r="A112" s="23"/>
      <c r="B112" s="1" t="s">
        <v>4</v>
      </c>
      <c r="C112" s="7">
        <v>4000</v>
      </c>
      <c r="D112" s="7">
        <v>0</v>
      </c>
      <c r="E112" s="22">
        <f t="shared" si="4"/>
        <v>0</v>
      </c>
    </row>
    <row r="113" spans="1:5" ht="14.25">
      <c r="A113" s="23"/>
      <c r="B113" s="1" t="s">
        <v>5</v>
      </c>
      <c r="C113" s="7">
        <v>125930</v>
      </c>
      <c r="D113" s="7">
        <v>63187.29</v>
      </c>
      <c r="E113" s="22">
        <f t="shared" si="4"/>
        <v>0.5017651870086556</v>
      </c>
    </row>
    <row r="114" spans="1:5" ht="14.25">
      <c r="A114" s="23"/>
      <c r="B114" s="1" t="s">
        <v>16</v>
      </c>
      <c r="C114" s="7">
        <v>21000</v>
      </c>
      <c r="D114" s="7">
        <v>9170.93</v>
      </c>
      <c r="E114" s="22">
        <f t="shared" si="4"/>
        <v>0.4367109523809524</v>
      </c>
    </row>
    <row r="115" spans="1:5" ht="14.25">
      <c r="A115" s="23"/>
      <c r="B115" s="1" t="s">
        <v>3</v>
      </c>
      <c r="C115" s="7">
        <v>57189</v>
      </c>
      <c r="D115" s="7">
        <v>42892</v>
      </c>
      <c r="E115" s="22">
        <f t="shared" si="4"/>
        <v>0.750004371470038</v>
      </c>
    </row>
    <row r="116" spans="1:5" ht="14.25">
      <c r="A116" s="23"/>
      <c r="B116" s="1" t="s">
        <v>20</v>
      </c>
      <c r="C116" s="7">
        <v>47750</v>
      </c>
      <c r="D116" s="7">
        <v>23403.42</v>
      </c>
      <c r="E116" s="22">
        <f t="shared" si="4"/>
        <v>0.4901239790575916</v>
      </c>
    </row>
    <row r="117" spans="1:5" ht="14.25">
      <c r="A117" s="23"/>
      <c r="B117" s="1" t="s">
        <v>17</v>
      </c>
      <c r="C117" s="7">
        <v>8029</v>
      </c>
      <c r="D117" s="7">
        <v>8029</v>
      </c>
      <c r="E117" s="22">
        <f t="shared" si="4"/>
        <v>1</v>
      </c>
    </row>
    <row r="118" spans="1:5" ht="14.25">
      <c r="A118" s="23"/>
      <c r="B118" s="1" t="s">
        <v>7</v>
      </c>
      <c r="C118" s="7">
        <v>29400</v>
      </c>
      <c r="D118" s="7">
        <v>20381.63</v>
      </c>
      <c r="E118" s="22">
        <f t="shared" si="4"/>
        <v>0.6932527210884354</v>
      </c>
    </row>
    <row r="119" spans="1:5" ht="14.25">
      <c r="A119" s="23"/>
      <c r="B119" s="1" t="s">
        <v>19</v>
      </c>
      <c r="C119" s="7">
        <v>2100</v>
      </c>
      <c r="D119" s="7">
        <v>95</v>
      </c>
      <c r="E119" s="22">
        <f t="shared" si="4"/>
        <v>0.04523809523809524</v>
      </c>
    </row>
    <row r="120" spans="1:5" ht="14.25">
      <c r="A120" s="23"/>
      <c r="B120" s="1" t="s">
        <v>6</v>
      </c>
      <c r="C120" s="7">
        <v>13000</v>
      </c>
      <c r="D120" s="7">
        <v>5482.51</v>
      </c>
      <c r="E120" s="22">
        <f t="shared" si="4"/>
        <v>0.4217315384615385</v>
      </c>
    </row>
    <row r="121" spans="1:5" ht="14.25">
      <c r="A121" s="23"/>
      <c r="B121" s="1" t="s">
        <v>9</v>
      </c>
      <c r="C121" s="7">
        <v>15504</v>
      </c>
      <c r="D121" s="7">
        <v>463.6</v>
      </c>
      <c r="E121" s="22">
        <f t="shared" si="4"/>
        <v>0.029901960784313727</v>
      </c>
    </row>
    <row r="122" spans="1:5" ht="14.25">
      <c r="A122" s="23"/>
      <c r="B122" s="1" t="s">
        <v>23</v>
      </c>
      <c r="C122" s="7">
        <v>1400</v>
      </c>
      <c r="D122" s="7">
        <v>0</v>
      </c>
      <c r="E122" s="22">
        <f aca="true" t="shared" si="5" ref="E122:E173">D122/C122</f>
        <v>0</v>
      </c>
    </row>
    <row r="123" spans="1:5" ht="14.25">
      <c r="A123" s="23"/>
      <c r="B123" s="1" t="s">
        <v>8</v>
      </c>
      <c r="C123" s="7">
        <v>5900</v>
      </c>
      <c r="D123" s="7">
        <v>3453.33</v>
      </c>
      <c r="E123" s="22">
        <f t="shared" si="5"/>
        <v>0.5853101694915254</v>
      </c>
    </row>
    <row r="124" spans="1:5" ht="14.25">
      <c r="A124" s="23"/>
      <c r="B124" s="1" t="s">
        <v>26</v>
      </c>
      <c r="C124" s="7">
        <v>1100</v>
      </c>
      <c r="D124" s="7">
        <v>522</v>
      </c>
      <c r="E124" s="22">
        <f t="shared" si="5"/>
        <v>0.47454545454545455</v>
      </c>
    </row>
    <row r="125" spans="1:5" ht="14.25">
      <c r="A125" s="23"/>
      <c r="B125" s="1" t="s">
        <v>27</v>
      </c>
      <c r="C125" s="7">
        <v>3900</v>
      </c>
      <c r="D125" s="7">
        <v>1314.93</v>
      </c>
      <c r="E125" s="22">
        <f t="shared" si="5"/>
        <v>0.33716153846153846</v>
      </c>
    </row>
    <row r="126" spans="1:5" ht="14.25">
      <c r="A126" s="23"/>
      <c r="B126" s="1" t="s">
        <v>18</v>
      </c>
      <c r="C126" s="7">
        <v>3840</v>
      </c>
      <c r="D126" s="7">
        <v>2742.96</v>
      </c>
      <c r="E126" s="22">
        <f t="shared" si="5"/>
        <v>0.7143125</v>
      </c>
    </row>
    <row r="127" spans="1:5" ht="14.25">
      <c r="A127" s="23"/>
      <c r="B127" s="1" t="s">
        <v>10</v>
      </c>
      <c r="C127" s="7">
        <v>1350</v>
      </c>
      <c r="D127" s="7">
        <v>442.85</v>
      </c>
      <c r="E127" s="22">
        <f t="shared" si="5"/>
        <v>0.32803703703703707</v>
      </c>
    </row>
    <row r="128" spans="1:5" ht="14.25">
      <c r="A128" s="23"/>
      <c r="B128" s="1" t="s">
        <v>28</v>
      </c>
      <c r="C128" s="7">
        <v>2600</v>
      </c>
      <c r="D128" s="7">
        <v>1750.5</v>
      </c>
      <c r="E128" s="22">
        <f t="shared" si="5"/>
        <v>0.6732692307692307</v>
      </c>
    </row>
    <row r="129" spans="1:5" ht="14.25">
      <c r="A129" s="23"/>
      <c r="B129" s="1" t="s">
        <v>29</v>
      </c>
      <c r="C129" s="7">
        <v>2800</v>
      </c>
      <c r="D129" s="7">
        <v>406.02</v>
      </c>
      <c r="E129" s="22">
        <f t="shared" si="5"/>
        <v>0.14500714285714286</v>
      </c>
    </row>
    <row r="130" spans="1:5" ht="14.25">
      <c r="A130" s="23"/>
      <c r="B130" s="1" t="s">
        <v>30</v>
      </c>
      <c r="C130" s="7"/>
      <c r="D130" s="7"/>
      <c r="E130" s="22"/>
    </row>
    <row r="131" spans="1:5" ht="14.25">
      <c r="A131" s="23"/>
      <c r="B131" s="1" t="s">
        <v>31</v>
      </c>
      <c r="C131" s="7">
        <v>2800</v>
      </c>
      <c r="D131" s="7">
        <v>1415.2</v>
      </c>
      <c r="E131" s="22">
        <f t="shared" si="5"/>
        <v>0.5054285714285714</v>
      </c>
    </row>
    <row r="132" spans="1:5" ht="15" thickBot="1">
      <c r="A132" s="23"/>
      <c r="B132" s="1" t="s">
        <v>32</v>
      </c>
      <c r="C132" s="7"/>
      <c r="D132" s="7"/>
      <c r="E132" s="22"/>
    </row>
    <row r="133" spans="1:5" ht="15.75">
      <c r="A133" s="26"/>
      <c r="B133" s="27" t="s">
        <v>43</v>
      </c>
      <c r="C133" s="28">
        <f>SUM(C134:C157)</f>
        <v>1082364</v>
      </c>
      <c r="D133" s="28">
        <f>SUM(D134:D157)</f>
        <v>592956.36</v>
      </c>
      <c r="E133" s="39">
        <f t="shared" si="5"/>
        <v>0.5478345177777532</v>
      </c>
    </row>
    <row r="134" spans="1:5" ht="14.25">
      <c r="A134" s="23"/>
      <c r="B134" s="6" t="s">
        <v>1</v>
      </c>
      <c r="C134" s="7">
        <v>666431</v>
      </c>
      <c r="D134" s="7">
        <v>351791.13</v>
      </c>
      <c r="E134" s="22">
        <f t="shared" si="5"/>
        <v>0.5278732982109176</v>
      </c>
    </row>
    <row r="135" spans="1:5" ht="14.25">
      <c r="A135" s="23"/>
      <c r="B135" s="1" t="s">
        <v>2</v>
      </c>
      <c r="C135" s="7">
        <v>51030</v>
      </c>
      <c r="D135" s="7">
        <v>50769.44</v>
      </c>
      <c r="E135" s="22">
        <f t="shared" si="5"/>
        <v>0.994893983931021</v>
      </c>
    </row>
    <row r="136" spans="1:5" ht="14.25">
      <c r="A136" s="23"/>
      <c r="B136" s="1" t="s">
        <v>5</v>
      </c>
      <c r="C136" s="7">
        <v>122096</v>
      </c>
      <c r="D136" s="7">
        <v>64177.86</v>
      </c>
      <c r="E136" s="22">
        <f t="shared" si="5"/>
        <v>0.5256344188179793</v>
      </c>
    </row>
    <row r="137" spans="1:5" ht="14.25">
      <c r="A137" s="23"/>
      <c r="B137" s="1" t="s">
        <v>16</v>
      </c>
      <c r="C137" s="7">
        <v>19337</v>
      </c>
      <c r="D137" s="7">
        <v>8748.03</v>
      </c>
      <c r="E137" s="22">
        <f t="shared" si="5"/>
        <v>0.45239851062729486</v>
      </c>
    </row>
    <row r="138" spans="1:5" ht="14.25">
      <c r="A138" s="23"/>
      <c r="B138" s="1" t="s">
        <v>3</v>
      </c>
      <c r="C138" s="7">
        <v>55361</v>
      </c>
      <c r="D138" s="7">
        <v>43327</v>
      </c>
      <c r="E138" s="22">
        <f t="shared" si="5"/>
        <v>0.7826267589097018</v>
      </c>
    </row>
    <row r="139" spans="1:5" ht="14.25">
      <c r="A139" s="23"/>
      <c r="B139" s="1" t="s">
        <v>4</v>
      </c>
      <c r="C139" s="7">
        <v>2000</v>
      </c>
      <c r="D139" s="7">
        <v>0</v>
      </c>
      <c r="E139" s="22">
        <f t="shared" si="5"/>
        <v>0</v>
      </c>
    </row>
    <row r="140" spans="1:5" ht="14.25">
      <c r="A140" s="23"/>
      <c r="B140" s="1" t="s">
        <v>20</v>
      </c>
      <c r="C140" s="7">
        <v>47353</v>
      </c>
      <c r="D140" s="7">
        <v>22792.44</v>
      </c>
      <c r="E140" s="22">
        <f t="shared" si="5"/>
        <v>0.4813304331298967</v>
      </c>
    </row>
    <row r="141" spans="1:5" ht="14.25">
      <c r="A141" s="23"/>
      <c r="B141" s="1" t="s">
        <v>17</v>
      </c>
      <c r="C141" s="7">
        <v>6935</v>
      </c>
      <c r="D141" s="7">
        <v>6935</v>
      </c>
      <c r="E141" s="22">
        <f t="shared" si="5"/>
        <v>1</v>
      </c>
    </row>
    <row r="142" spans="1:5" ht="14.25">
      <c r="A142" s="23"/>
      <c r="B142" s="1" t="s">
        <v>7</v>
      </c>
      <c r="C142" s="7">
        <v>51450</v>
      </c>
      <c r="D142" s="7">
        <v>18114.46</v>
      </c>
      <c r="E142" s="22">
        <f t="shared" si="5"/>
        <v>0.35207891156462584</v>
      </c>
    </row>
    <row r="143" spans="1:5" ht="14.25">
      <c r="A143" s="23"/>
      <c r="B143" s="1" t="s">
        <v>19</v>
      </c>
      <c r="C143" s="7">
        <v>2000</v>
      </c>
      <c r="D143" s="7">
        <v>620.66</v>
      </c>
      <c r="E143" s="22">
        <f t="shared" si="5"/>
        <v>0.31033</v>
      </c>
    </row>
    <row r="144" spans="1:5" ht="14.25">
      <c r="A144" s="23"/>
      <c r="B144" s="1" t="s">
        <v>6</v>
      </c>
      <c r="C144" s="7">
        <v>24600</v>
      </c>
      <c r="D144" s="7">
        <v>11455.92</v>
      </c>
      <c r="E144" s="22">
        <f t="shared" si="5"/>
        <v>0.4656878048780488</v>
      </c>
    </row>
    <row r="145" spans="1:5" ht="14.25">
      <c r="A145" s="23"/>
      <c r="B145" s="1" t="s">
        <v>9</v>
      </c>
      <c r="C145" s="7">
        <v>6500</v>
      </c>
      <c r="D145" s="7">
        <v>1999.58</v>
      </c>
      <c r="E145" s="22">
        <f t="shared" si="5"/>
        <v>0.3076276923076923</v>
      </c>
    </row>
    <row r="146" spans="1:5" ht="14.25">
      <c r="A146" s="23"/>
      <c r="B146" s="1" t="s">
        <v>23</v>
      </c>
      <c r="C146" s="7">
        <v>2000</v>
      </c>
      <c r="D146" s="7">
        <v>50</v>
      </c>
      <c r="E146" s="22">
        <f t="shared" si="5"/>
        <v>0.025</v>
      </c>
    </row>
    <row r="147" spans="1:5" ht="14.25">
      <c r="A147" s="23"/>
      <c r="B147" s="1" t="s">
        <v>8</v>
      </c>
      <c r="C147" s="7">
        <v>9221</v>
      </c>
      <c r="D147" s="7">
        <v>5933.35</v>
      </c>
      <c r="E147" s="22">
        <f t="shared" si="5"/>
        <v>0.6434605791128946</v>
      </c>
    </row>
    <row r="148" spans="1:5" ht="14.25">
      <c r="A148" s="23"/>
      <c r="B148" s="1" t="s">
        <v>45</v>
      </c>
      <c r="C148" s="7">
        <v>650</v>
      </c>
      <c r="D148" s="7">
        <v>190.69</v>
      </c>
      <c r="E148" s="22">
        <f t="shared" si="5"/>
        <v>0.29336923076923077</v>
      </c>
    </row>
    <row r="149" spans="1:5" ht="14.25">
      <c r="A149" s="23"/>
      <c r="B149" s="1" t="s">
        <v>27</v>
      </c>
      <c r="C149" s="7">
        <v>3000</v>
      </c>
      <c r="D149" s="7">
        <v>1422.15</v>
      </c>
      <c r="E149" s="22">
        <f t="shared" si="5"/>
        <v>0.47405</v>
      </c>
    </row>
    <row r="150" spans="1:5" ht="14.25">
      <c r="A150" s="23"/>
      <c r="B150" s="1" t="s">
        <v>46</v>
      </c>
      <c r="C150" s="7">
        <v>600</v>
      </c>
      <c r="D150" s="7">
        <v>212.28</v>
      </c>
      <c r="E150" s="22">
        <f t="shared" si="5"/>
        <v>0.3538</v>
      </c>
    </row>
    <row r="151" spans="1:5" ht="14.25">
      <c r="A151" s="23"/>
      <c r="B151" s="1" t="s">
        <v>18</v>
      </c>
      <c r="C151" s="7">
        <v>3000</v>
      </c>
      <c r="D151" s="7">
        <v>1121.2</v>
      </c>
      <c r="E151" s="22">
        <f t="shared" si="5"/>
        <v>0.37373333333333336</v>
      </c>
    </row>
    <row r="152" spans="1:5" ht="14.25">
      <c r="A152" s="23"/>
      <c r="B152" s="1" t="s">
        <v>10</v>
      </c>
      <c r="C152" s="7">
        <v>3000</v>
      </c>
      <c r="D152" s="7">
        <v>424</v>
      </c>
      <c r="E152" s="22">
        <f t="shared" si="5"/>
        <v>0.14133333333333334</v>
      </c>
    </row>
    <row r="153" spans="1:5" ht="14.25">
      <c r="A153" s="23"/>
      <c r="B153" s="1" t="s">
        <v>28</v>
      </c>
      <c r="C153" s="7">
        <v>2300</v>
      </c>
      <c r="D153" s="7">
        <v>820</v>
      </c>
      <c r="E153" s="22">
        <f t="shared" si="5"/>
        <v>0.3565217391304348</v>
      </c>
    </row>
    <row r="154" spans="1:5" ht="14.25">
      <c r="A154" s="23"/>
      <c r="B154" s="1" t="s">
        <v>29</v>
      </c>
      <c r="C154" s="7">
        <v>1000</v>
      </c>
      <c r="D154" s="7">
        <v>280.13</v>
      </c>
      <c r="E154" s="22">
        <f t="shared" si="5"/>
        <v>0.28013</v>
      </c>
    </row>
    <row r="155" spans="1:5" ht="14.25">
      <c r="A155" s="23"/>
      <c r="B155" s="1" t="s">
        <v>30</v>
      </c>
      <c r="C155" s="7"/>
      <c r="D155" s="7"/>
      <c r="E155" s="22"/>
    </row>
    <row r="156" spans="1:5" ht="14.25">
      <c r="A156" s="23"/>
      <c r="B156" s="1" t="s">
        <v>31</v>
      </c>
      <c r="C156" s="7">
        <v>2500</v>
      </c>
      <c r="D156" s="7">
        <v>1771.04</v>
      </c>
      <c r="E156" s="22">
        <f t="shared" si="5"/>
        <v>0.7084159999999999</v>
      </c>
    </row>
    <row r="157" spans="1:5" ht="15" thickBot="1">
      <c r="A157" s="29"/>
      <c r="B157" s="30" t="s">
        <v>32</v>
      </c>
      <c r="C157" s="31"/>
      <c r="D157" s="31"/>
      <c r="E157" s="25"/>
    </row>
    <row r="158" spans="1:5" ht="15.75">
      <c r="A158" s="26"/>
      <c r="B158" s="27" t="s">
        <v>34</v>
      </c>
      <c r="C158" s="28">
        <f>SUM(C159:C182)</f>
        <v>3850133.06</v>
      </c>
      <c r="D158" s="28">
        <f>SUM(D159:D182)</f>
        <v>2057357.63</v>
      </c>
      <c r="E158" s="39">
        <f t="shared" si="5"/>
        <v>0.5343601371532858</v>
      </c>
    </row>
    <row r="159" spans="1:5" ht="14.25">
      <c r="A159" s="23"/>
      <c r="B159" s="6" t="s">
        <v>1</v>
      </c>
      <c r="C159" s="7">
        <v>2639185</v>
      </c>
      <c r="D159" s="7">
        <v>1323518.16</v>
      </c>
      <c r="E159" s="22">
        <f t="shared" si="5"/>
        <v>0.5014874516185868</v>
      </c>
    </row>
    <row r="160" spans="1:5" ht="14.25">
      <c r="A160" s="23"/>
      <c r="B160" s="1" t="s">
        <v>2</v>
      </c>
      <c r="C160" s="7">
        <v>210793</v>
      </c>
      <c r="D160" s="7">
        <v>203809.37</v>
      </c>
      <c r="E160" s="22">
        <f t="shared" si="5"/>
        <v>0.9668697252755072</v>
      </c>
    </row>
    <row r="161" spans="1:5" ht="14.25">
      <c r="A161" s="23"/>
      <c r="B161" s="1" t="s">
        <v>4</v>
      </c>
      <c r="C161" s="7">
        <v>3224</v>
      </c>
      <c r="D161" s="7">
        <v>0</v>
      </c>
      <c r="E161" s="22">
        <f t="shared" si="5"/>
        <v>0</v>
      </c>
    </row>
    <row r="162" spans="1:5" ht="14.25">
      <c r="A162" s="23"/>
      <c r="B162" s="1" t="s">
        <v>5</v>
      </c>
      <c r="C162" s="7">
        <v>444981.06</v>
      </c>
      <c r="D162" s="7">
        <v>229729.98</v>
      </c>
      <c r="E162" s="22">
        <f t="shared" si="5"/>
        <v>0.5162691194092621</v>
      </c>
    </row>
    <row r="163" spans="1:5" ht="14.25">
      <c r="A163" s="23"/>
      <c r="B163" s="1" t="s">
        <v>16</v>
      </c>
      <c r="C163" s="7">
        <v>71744</v>
      </c>
      <c r="D163" s="7">
        <v>34668.04</v>
      </c>
      <c r="E163" s="22">
        <f t="shared" si="5"/>
        <v>0.4832186663693131</v>
      </c>
    </row>
    <row r="164" spans="1:5" ht="14.25">
      <c r="A164" s="23"/>
      <c r="B164" s="1" t="s">
        <v>3</v>
      </c>
      <c r="C164" s="7">
        <v>173023</v>
      </c>
      <c r="D164" s="7">
        <v>120046.17</v>
      </c>
      <c r="E164" s="22">
        <f t="shared" si="5"/>
        <v>0.6938162556423134</v>
      </c>
    </row>
    <row r="165" spans="1:5" ht="14.25">
      <c r="A165" s="23"/>
      <c r="B165" s="1" t="s">
        <v>20</v>
      </c>
      <c r="C165" s="7">
        <v>7000</v>
      </c>
      <c r="D165" s="7">
        <v>358</v>
      </c>
      <c r="E165" s="22">
        <f t="shared" si="5"/>
        <v>0.05114285714285714</v>
      </c>
    </row>
    <row r="166" spans="1:5" ht="14.25">
      <c r="A166" s="23"/>
      <c r="B166" s="1" t="s">
        <v>17</v>
      </c>
      <c r="C166" s="7">
        <v>23788</v>
      </c>
      <c r="D166" s="7">
        <v>21700.27</v>
      </c>
      <c r="E166" s="22">
        <f t="shared" si="5"/>
        <v>0.9122360013452161</v>
      </c>
    </row>
    <row r="167" spans="1:5" ht="14.25">
      <c r="A167" s="23"/>
      <c r="B167" s="1" t="s">
        <v>7</v>
      </c>
      <c r="C167" s="7">
        <v>23500</v>
      </c>
      <c r="D167" s="7">
        <v>15777.43</v>
      </c>
      <c r="E167" s="22">
        <f t="shared" si="5"/>
        <v>0.67138</v>
      </c>
    </row>
    <row r="168" spans="1:5" ht="14.25">
      <c r="A168" s="23"/>
      <c r="B168" s="1" t="s">
        <v>19</v>
      </c>
      <c r="C168" s="7">
        <v>2000</v>
      </c>
      <c r="D168" s="7">
        <v>449.91</v>
      </c>
      <c r="E168" s="22">
        <f t="shared" si="5"/>
        <v>0.22495500000000002</v>
      </c>
    </row>
    <row r="169" spans="1:5" ht="14.25">
      <c r="A169" s="23"/>
      <c r="B169" s="1" t="s">
        <v>6</v>
      </c>
      <c r="C169" s="7">
        <v>177600</v>
      </c>
      <c r="D169" s="7">
        <v>78333.86</v>
      </c>
      <c r="E169" s="22">
        <f t="shared" si="5"/>
        <v>0.44106903153153154</v>
      </c>
    </row>
    <row r="170" spans="1:5" ht="14.25">
      <c r="A170" s="23"/>
      <c r="B170" s="1" t="s">
        <v>9</v>
      </c>
      <c r="C170" s="7">
        <v>16300</v>
      </c>
      <c r="D170" s="7">
        <v>4839.62</v>
      </c>
      <c r="E170" s="22">
        <f t="shared" si="5"/>
        <v>0.2969092024539877</v>
      </c>
    </row>
    <row r="171" spans="1:5" ht="14.25">
      <c r="A171" s="23"/>
      <c r="B171" s="1" t="s">
        <v>23</v>
      </c>
      <c r="C171" s="7">
        <v>3600</v>
      </c>
      <c r="D171" s="7">
        <v>50</v>
      </c>
      <c r="E171" s="22">
        <f t="shared" si="5"/>
        <v>0.013888888888888888</v>
      </c>
    </row>
    <row r="172" spans="1:5" ht="14.25">
      <c r="A172" s="23"/>
      <c r="B172" s="1" t="s">
        <v>8</v>
      </c>
      <c r="C172" s="7">
        <v>29908</v>
      </c>
      <c r="D172" s="7">
        <v>14203.24</v>
      </c>
      <c r="E172" s="22">
        <f t="shared" si="5"/>
        <v>0.4748976862377959</v>
      </c>
    </row>
    <row r="173" spans="1:5" ht="14.25">
      <c r="A173" s="23"/>
      <c r="B173" s="1" t="s">
        <v>26</v>
      </c>
      <c r="C173" s="7">
        <v>2000</v>
      </c>
      <c r="D173" s="7">
        <v>348</v>
      </c>
      <c r="E173" s="22">
        <f t="shared" si="5"/>
        <v>0.174</v>
      </c>
    </row>
    <row r="174" spans="1:5" ht="14.25">
      <c r="A174" s="23"/>
      <c r="B174" s="1" t="s">
        <v>27</v>
      </c>
      <c r="C174" s="7">
        <v>5500</v>
      </c>
      <c r="D174" s="7">
        <v>2299.36</v>
      </c>
      <c r="E174" s="22">
        <f aca="true" t="shared" si="6" ref="E174:E229">D174/C174</f>
        <v>0.4180654545454546</v>
      </c>
    </row>
    <row r="175" spans="1:5" ht="26.25" customHeight="1">
      <c r="A175" s="23"/>
      <c r="B175" s="50" t="s">
        <v>52</v>
      </c>
      <c r="C175" s="7">
        <v>187</v>
      </c>
      <c r="D175" s="7">
        <v>186.88</v>
      </c>
      <c r="E175" s="22">
        <f t="shared" si="6"/>
        <v>0.9993582887700535</v>
      </c>
    </row>
    <row r="176" spans="1:5" ht="14.25">
      <c r="A176" s="23"/>
      <c r="B176" s="1" t="s">
        <v>18</v>
      </c>
      <c r="C176" s="7">
        <v>4000</v>
      </c>
      <c r="D176" s="7">
        <v>2233</v>
      </c>
      <c r="E176" s="22">
        <f t="shared" si="6"/>
        <v>0.55825</v>
      </c>
    </row>
    <row r="177" spans="1:5" ht="14.25">
      <c r="A177" s="23"/>
      <c r="B177" s="1" t="s">
        <v>10</v>
      </c>
      <c r="C177" s="7">
        <v>1000</v>
      </c>
      <c r="D177" s="7">
        <v>430</v>
      </c>
      <c r="E177" s="22">
        <f t="shared" si="6"/>
        <v>0.43</v>
      </c>
    </row>
    <row r="178" spans="1:5" ht="14.25">
      <c r="A178" s="23"/>
      <c r="B178" s="1" t="s">
        <v>28</v>
      </c>
      <c r="C178" s="7">
        <v>1800</v>
      </c>
      <c r="D178" s="7">
        <v>1550</v>
      </c>
      <c r="E178" s="22">
        <f t="shared" si="6"/>
        <v>0.8611111111111112</v>
      </c>
    </row>
    <row r="179" spans="1:5" ht="14.25">
      <c r="A179" s="23"/>
      <c r="B179" s="1" t="s">
        <v>29</v>
      </c>
      <c r="C179" s="7">
        <v>2000</v>
      </c>
      <c r="D179" s="7">
        <v>0</v>
      </c>
      <c r="E179" s="22">
        <f t="shared" si="6"/>
        <v>0</v>
      </c>
    </row>
    <row r="180" spans="1:5" ht="14.25">
      <c r="A180" s="23"/>
      <c r="B180" s="1" t="s">
        <v>30</v>
      </c>
      <c r="C180" s="7"/>
      <c r="D180" s="7"/>
      <c r="E180" s="22"/>
    </row>
    <row r="181" spans="1:5" ht="14.25">
      <c r="A181" s="23"/>
      <c r="B181" s="1" t="s">
        <v>31</v>
      </c>
      <c r="C181" s="7">
        <v>7000</v>
      </c>
      <c r="D181" s="7">
        <v>2826.34</v>
      </c>
      <c r="E181" s="22">
        <f t="shared" si="6"/>
        <v>0.40376285714285715</v>
      </c>
    </row>
    <row r="182" spans="1:5" ht="15" thickBot="1">
      <c r="A182" s="23"/>
      <c r="B182" s="1" t="s">
        <v>32</v>
      </c>
      <c r="C182" s="7"/>
      <c r="D182" s="7"/>
      <c r="E182" s="22"/>
    </row>
    <row r="183" spans="1:5" ht="15.75">
      <c r="A183" s="26"/>
      <c r="B183" s="27" t="s">
        <v>35</v>
      </c>
      <c r="C183" s="28">
        <f>SUM(C184:C205)</f>
        <v>2387884</v>
      </c>
      <c r="D183" s="28">
        <f>SUM(D184:D205)</f>
        <v>1241409.43</v>
      </c>
      <c r="E183" s="39">
        <f t="shared" si="6"/>
        <v>0.5198784488693755</v>
      </c>
    </row>
    <row r="184" spans="1:5" ht="14.25">
      <c r="A184" s="23"/>
      <c r="B184" s="6" t="s">
        <v>1</v>
      </c>
      <c r="C184" s="7">
        <v>1625866</v>
      </c>
      <c r="D184" s="7">
        <v>787511.49</v>
      </c>
      <c r="E184" s="22">
        <f t="shared" si="6"/>
        <v>0.4843643264574079</v>
      </c>
    </row>
    <row r="185" spans="1:5" ht="14.25">
      <c r="A185" s="23"/>
      <c r="B185" s="1" t="s">
        <v>2</v>
      </c>
      <c r="C185" s="7">
        <v>127504</v>
      </c>
      <c r="D185" s="7">
        <v>120103.36</v>
      </c>
      <c r="E185" s="22">
        <f t="shared" si="6"/>
        <v>0.9419575856443719</v>
      </c>
    </row>
    <row r="186" spans="1:5" ht="14.25">
      <c r="A186" s="23"/>
      <c r="B186" s="1" t="s">
        <v>5</v>
      </c>
      <c r="C186" s="7">
        <v>275672</v>
      </c>
      <c r="D186" s="7">
        <v>135942.96</v>
      </c>
      <c r="E186" s="22">
        <f t="shared" si="6"/>
        <v>0.4931329986360602</v>
      </c>
    </row>
    <row r="187" spans="1:5" ht="14.25">
      <c r="A187" s="23"/>
      <c r="B187" s="1" t="s">
        <v>16</v>
      </c>
      <c r="C187" s="7">
        <v>44464</v>
      </c>
      <c r="D187" s="7">
        <v>20935.91</v>
      </c>
      <c r="E187" s="22">
        <f t="shared" si="6"/>
        <v>0.470850800647715</v>
      </c>
    </row>
    <row r="188" spans="1:5" ht="14.25">
      <c r="A188" s="23"/>
      <c r="B188" s="1" t="s">
        <v>3</v>
      </c>
      <c r="C188" s="7">
        <v>108637</v>
      </c>
      <c r="D188" s="7">
        <v>76230</v>
      </c>
      <c r="E188" s="22">
        <f t="shared" si="6"/>
        <v>0.7016946344247356</v>
      </c>
    </row>
    <row r="189" spans="1:5" ht="14.25">
      <c r="A189" s="23"/>
      <c r="B189" s="1" t="s">
        <v>20</v>
      </c>
      <c r="C189" s="7">
        <v>9585</v>
      </c>
      <c r="D189" s="7">
        <v>3084.88</v>
      </c>
      <c r="E189" s="22">
        <f t="shared" si="6"/>
        <v>0.32184454877412627</v>
      </c>
    </row>
    <row r="190" spans="1:5" ht="14.25">
      <c r="A190" s="23"/>
      <c r="B190" s="1" t="s">
        <v>17</v>
      </c>
      <c r="C190" s="7">
        <v>17870</v>
      </c>
      <c r="D190" s="7">
        <v>17479.67</v>
      </c>
      <c r="E190" s="22">
        <f t="shared" si="6"/>
        <v>0.9781572467823166</v>
      </c>
    </row>
    <row r="191" spans="1:5" ht="14.25">
      <c r="A191" s="23"/>
      <c r="B191" s="1" t="s">
        <v>7</v>
      </c>
      <c r="C191" s="7">
        <v>64500</v>
      </c>
      <c r="D191" s="7">
        <v>38377.69</v>
      </c>
      <c r="E191" s="22">
        <f t="shared" si="6"/>
        <v>0.5950029457364342</v>
      </c>
    </row>
    <row r="192" spans="1:5" ht="14.25">
      <c r="A192" s="23"/>
      <c r="B192" s="1" t="s">
        <v>19</v>
      </c>
      <c r="C192" s="7">
        <v>6000</v>
      </c>
      <c r="D192" s="7">
        <v>1560.1</v>
      </c>
      <c r="E192" s="22">
        <f t="shared" si="6"/>
        <v>0.2600166666666667</v>
      </c>
    </row>
    <row r="193" spans="1:5" ht="14.25">
      <c r="A193" s="23"/>
      <c r="B193" s="1" t="s">
        <v>6</v>
      </c>
      <c r="C193" s="7">
        <v>38000</v>
      </c>
      <c r="D193" s="7">
        <v>15628.67</v>
      </c>
      <c r="E193" s="22">
        <f t="shared" si="6"/>
        <v>0.41128078947368424</v>
      </c>
    </row>
    <row r="194" spans="1:5" ht="14.25">
      <c r="A194" s="23"/>
      <c r="B194" s="1" t="s">
        <v>9</v>
      </c>
      <c r="C194" s="7">
        <v>25000</v>
      </c>
      <c r="D194" s="7">
        <v>13586.87</v>
      </c>
      <c r="E194" s="22">
        <f t="shared" si="6"/>
        <v>0.5434748</v>
      </c>
    </row>
    <row r="195" spans="1:5" ht="14.25">
      <c r="A195" s="23"/>
      <c r="B195" s="1" t="s">
        <v>23</v>
      </c>
      <c r="C195" s="7">
        <v>1800</v>
      </c>
      <c r="D195" s="7">
        <v>250</v>
      </c>
      <c r="E195" s="22">
        <f t="shared" si="6"/>
        <v>0.1388888888888889</v>
      </c>
    </row>
    <row r="196" spans="1:5" ht="14.25">
      <c r="A196" s="23"/>
      <c r="B196" s="1" t="s">
        <v>8</v>
      </c>
      <c r="C196" s="7">
        <v>23636</v>
      </c>
      <c r="D196" s="7">
        <v>3473</v>
      </c>
      <c r="E196" s="22">
        <f t="shared" si="6"/>
        <v>0.14693687595193772</v>
      </c>
    </row>
    <row r="197" spans="1:5" ht="14.25">
      <c r="A197" s="23"/>
      <c r="B197" s="1" t="s">
        <v>26</v>
      </c>
      <c r="C197" s="7">
        <v>1350</v>
      </c>
      <c r="D197" s="7">
        <v>651.48</v>
      </c>
      <c r="E197" s="22">
        <f t="shared" si="6"/>
        <v>0.48257777777777777</v>
      </c>
    </row>
    <row r="198" spans="1:5" ht="14.25">
      <c r="A198" s="23"/>
      <c r="B198" s="1" t="s">
        <v>27</v>
      </c>
      <c r="C198" s="7">
        <v>4000</v>
      </c>
      <c r="D198" s="7">
        <v>1731.61</v>
      </c>
      <c r="E198" s="22">
        <f t="shared" si="6"/>
        <v>0.43290249999999997</v>
      </c>
    </row>
    <row r="199" spans="1:5" ht="14.25">
      <c r="A199" s="23"/>
      <c r="B199" s="1" t="s">
        <v>18</v>
      </c>
      <c r="C199" s="7">
        <v>3000</v>
      </c>
      <c r="D199" s="7">
        <v>0</v>
      </c>
      <c r="E199" s="22">
        <f t="shared" si="6"/>
        <v>0</v>
      </c>
    </row>
    <row r="200" spans="1:5" ht="14.25">
      <c r="A200" s="23"/>
      <c r="B200" s="1" t="s">
        <v>10</v>
      </c>
      <c r="C200" s="7">
        <v>2500</v>
      </c>
      <c r="D200" s="7">
        <v>948</v>
      </c>
      <c r="E200" s="22">
        <f t="shared" si="6"/>
        <v>0.3792</v>
      </c>
    </row>
    <row r="201" spans="1:5" ht="14.25">
      <c r="A201" s="23"/>
      <c r="B201" s="1" t="s">
        <v>28</v>
      </c>
      <c r="C201" s="7">
        <v>2800</v>
      </c>
      <c r="D201" s="7">
        <v>1749</v>
      </c>
      <c r="E201" s="22">
        <f t="shared" si="6"/>
        <v>0.6246428571428572</v>
      </c>
    </row>
    <row r="202" spans="1:5" ht="14.25">
      <c r="A202" s="23"/>
      <c r="B202" s="1" t="s">
        <v>29</v>
      </c>
      <c r="C202" s="7">
        <v>1200</v>
      </c>
      <c r="D202" s="7">
        <v>429.8</v>
      </c>
      <c r="E202" s="22">
        <f t="shared" si="6"/>
        <v>0.3581666666666667</v>
      </c>
    </row>
    <row r="203" spans="1:5" ht="14.25">
      <c r="A203" s="23"/>
      <c r="B203" s="1" t="s">
        <v>30</v>
      </c>
      <c r="C203" s="7"/>
      <c r="D203" s="7"/>
      <c r="E203" s="22"/>
    </row>
    <row r="204" spans="1:5" ht="14.25">
      <c r="A204" s="23"/>
      <c r="B204" s="1" t="s">
        <v>31</v>
      </c>
      <c r="C204" s="7">
        <v>4500</v>
      </c>
      <c r="D204" s="7">
        <v>1734.94</v>
      </c>
      <c r="E204" s="22">
        <f t="shared" si="6"/>
        <v>0.38554222222222223</v>
      </c>
    </row>
    <row r="205" spans="1:5" ht="15" thickBot="1">
      <c r="A205" s="29"/>
      <c r="B205" s="30" t="s">
        <v>32</v>
      </c>
      <c r="C205" s="31"/>
      <c r="D205" s="31"/>
      <c r="E205" s="25"/>
    </row>
    <row r="206" spans="1:5" ht="15.75">
      <c r="A206" s="21"/>
      <c r="B206" s="18" t="s">
        <v>36</v>
      </c>
      <c r="C206" s="19">
        <f>SUM(C207:C227)</f>
        <v>1265882</v>
      </c>
      <c r="D206" s="19">
        <f>SUM(D207:D227)</f>
        <v>654791.33</v>
      </c>
      <c r="E206" s="41">
        <f t="shared" si="6"/>
        <v>0.5172609532326078</v>
      </c>
    </row>
    <row r="207" spans="1:5" ht="14.25">
      <c r="A207" s="23"/>
      <c r="B207" s="6" t="s">
        <v>1</v>
      </c>
      <c r="C207" s="7">
        <v>871663</v>
      </c>
      <c r="D207" s="7">
        <v>412054.84</v>
      </c>
      <c r="E207" s="22">
        <f t="shared" si="6"/>
        <v>0.4727226462520493</v>
      </c>
    </row>
    <row r="208" spans="1:5" ht="14.25">
      <c r="A208" s="23"/>
      <c r="B208" s="1" t="s">
        <v>2</v>
      </c>
      <c r="C208" s="7">
        <v>68258</v>
      </c>
      <c r="D208" s="7">
        <v>65060</v>
      </c>
      <c r="E208" s="22">
        <f t="shared" si="6"/>
        <v>0.9531483489114829</v>
      </c>
    </row>
    <row r="209" spans="1:5" ht="14.25">
      <c r="A209" s="23"/>
      <c r="B209" s="1" t="s">
        <v>5</v>
      </c>
      <c r="C209" s="7">
        <v>150878</v>
      </c>
      <c r="D209" s="7">
        <v>71953.32</v>
      </c>
      <c r="E209" s="22">
        <f t="shared" si="6"/>
        <v>0.47689736078155864</v>
      </c>
    </row>
    <row r="210" spans="1:5" ht="14.25">
      <c r="A210" s="23"/>
      <c r="B210" s="1" t="s">
        <v>16</v>
      </c>
      <c r="C210" s="7">
        <v>24192</v>
      </c>
      <c r="D210" s="7">
        <v>10770.04</v>
      </c>
      <c r="E210" s="22">
        <f t="shared" si="6"/>
        <v>0.4451901455026455</v>
      </c>
    </row>
    <row r="211" spans="1:5" ht="14.25">
      <c r="A211" s="23"/>
      <c r="B211" s="1" t="s">
        <v>3</v>
      </c>
      <c r="C211" s="7">
        <v>60223</v>
      </c>
      <c r="D211" s="7">
        <v>45167</v>
      </c>
      <c r="E211" s="22">
        <f t="shared" si="6"/>
        <v>0.7499958487621009</v>
      </c>
    </row>
    <row r="212" spans="1:5" ht="14.25">
      <c r="A212" s="23"/>
      <c r="B212" s="1" t="s">
        <v>20</v>
      </c>
      <c r="C212" s="7">
        <v>6468</v>
      </c>
      <c r="D212" s="7">
        <v>1483.44</v>
      </c>
      <c r="E212" s="22">
        <f t="shared" si="6"/>
        <v>0.22935064935064936</v>
      </c>
    </row>
    <row r="213" spans="1:5" ht="14.25">
      <c r="A213" s="23"/>
      <c r="B213" s="1" t="s">
        <v>47</v>
      </c>
      <c r="C213" s="7">
        <v>2000</v>
      </c>
      <c r="D213" s="7">
        <v>0</v>
      </c>
      <c r="E213" s="22">
        <f t="shared" si="6"/>
        <v>0</v>
      </c>
    </row>
    <row r="214" spans="1:5" ht="14.25">
      <c r="A214" s="23"/>
      <c r="B214" s="1" t="s">
        <v>7</v>
      </c>
      <c r="C214" s="7">
        <v>31150</v>
      </c>
      <c r="D214" s="7">
        <v>19256.08</v>
      </c>
      <c r="E214" s="22">
        <f t="shared" si="6"/>
        <v>0.6181727126805779</v>
      </c>
    </row>
    <row r="215" spans="1:5" ht="14.25">
      <c r="A215" s="23"/>
      <c r="B215" s="1" t="s">
        <v>6</v>
      </c>
      <c r="C215" s="7">
        <v>18000</v>
      </c>
      <c r="D215" s="7">
        <v>13257.32</v>
      </c>
      <c r="E215" s="22">
        <f t="shared" si="6"/>
        <v>0.7365177777777777</v>
      </c>
    </row>
    <row r="216" spans="1:5" ht="14.25">
      <c r="A216" s="23"/>
      <c r="B216" s="1" t="s">
        <v>9</v>
      </c>
      <c r="C216" s="7">
        <v>5000</v>
      </c>
      <c r="D216" s="7">
        <v>0</v>
      </c>
      <c r="E216" s="22">
        <f t="shared" si="6"/>
        <v>0</v>
      </c>
    </row>
    <row r="217" spans="1:5" ht="14.25">
      <c r="A217" s="23"/>
      <c r="B217" s="1" t="s">
        <v>23</v>
      </c>
      <c r="C217" s="7">
        <v>1200</v>
      </c>
      <c r="D217" s="7">
        <v>250</v>
      </c>
      <c r="E217" s="22">
        <f t="shared" si="6"/>
        <v>0.20833333333333334</v>
      </c>
    </row>
    <row r="218" spans="1:5" ht="14.25">
      <c r="A218" s="23"/>
      <c r="B218" s="1" t="s">
        <v>8</v>
      </c>
      <c r="C218" s="7">
        <v>13850</v>
      </c>
      <c r="D218" s="7">
        <v>12277.97</v>
      </c>
      <c r="E218" s="22">
        <f t="shared" si="6"/>
        <v>0.8864960288808664</v>
      </c>
    </row>
    <row r="219" spans="1:5" ht="14.25">
      <c r="A219" s="23"/>
      <c r="B219" s="1" t="s">
        <v>26</v>
      </c>
      <c r="C219" s="7">
        <v>2000</v>
      </c>
      <c r="D219" s="7">
        <v>712.17</v>
      </c>
      <c r="E219" s="22">
        <f t="shared" si="6"/>
        <v>0.356085</v>
      </c>
    </row>
    <row r="220" spans="1:5" ht="14.25">
      <c r="A220" s="23"/>
      <c r="B220" s="1" t="s">
        <v>27</v>
      </c>
      <c r="C220" s="7">
        <v>2500</v>
      </c>
      <c r="D220" s="7">
        <v>1162.41</v>
      </c>
      <c r="E220" s="22">
        <f t="shared" si="6"/>
        <v>0.46496400000000004</v>
      </c>
    </row>
    <row r="221" spans="1:5" ht="14.25">
      <c r="A221" s="23"/>
      <c r="B221" s="1" t="s">
        <v>18</v>
      </c>
      <c r="C221" s="7">
        <v>1000</v>
      </c>
      <c r="D221" s="7">
        <v>0</v>
      </c>
      <c r="E221" s="22">
        <f t="shared" si="6"/>
        <v>0</v>
      </c>
    </row>
    <row r="222" spans="1:5" ht="14.25">
      <c r="A222" s="23"/>
      <c r="B222" s="1" t="s">
        <v>10</v>
      </c>
      <c r="C222" s="7">
        <v>2200</v>
      </c>
      <c r="D222" s="7">
        <v>305</v>
      </c>
      <c r="E222" s="22">
        <f t="shared" si="6"/>
        <v>0.13863636363636364</v>
      </c>
    </row>
    <row r="223" spans="1:5" ht="14.25">
      <c r="A223" s="23"/>
      <c r="B223" s="1" t="s">
        <v>28</v>
      </c>
      <c r="C223" s="7">
        <v>2100</v>
      </c>
      <c r="D223" s="7">
        <v>300</v>
      </c>
      <c r="E223" s="22">
        <f t="shared" si="6"/>
        <v>0.14285714285714285</v>
      </c>
    </row>
    <row r="224" spans="1:5" ht="14.25">
      <c r="A224" s="23"/>
      <c r="B224" s="1" t="s">
        <v>29</v>
      </c>
      <c r="C224" s="7">
        <v>1200</v>
      </c>
      <c r="D224" s="7">
        <v>0</v>
      </c>
      <c r="E224" s="22">
        <f t="shared" si="6"/>
        <v>0</v>
      </c>
    </row>
    <row r="225" spans="1:5" ht="14.25">
      <c r="A225" s="23"/>
      <c r="B225" s="1" t="s">
        <v>30</v>
      </c>
      <c r="C225" s="7"/>
      <c r="D225" s="7"/>
      <c r="E225" s="22"/>
    </row>
    <row r="226" spans="1:5" ht="14.25">
      <c r="A226" s="23"/>
      <c r="B226" s="1" t="s">
        <v>31</v>
      </c>
      <c r="C226" s="7">
        <v>2000</v>
      </c>
      <c r="D226" s="7">
        <v>781.74</v>
      </c>
      <c r="E226" s="22">
        <f t="shared" si="6"/>
        <v>0.39087</v>
      </c>
    </row>
    <row r="227" spans="1:5" ht="15" thickBot="1">
      <c r="A227" s="29"/>
      <c r="B227" s="30" t="s">
        <v>32</v>
      </c>
      <c r="C227" s="31"/>
      <c r="D227" s="31"/>
      <c r="E227" s="25"/>
    </row>
    <row r="228" spans="1:5" ht="15.75">
      <c r="A228" s="26"/>
      <c r="B228" s="27" t="s">
        <v>37</v>
      </c>
      <c r="C228" s="28">
        <f>SUM(C229:C250)</f>
        <v>1201201</v>
      </c>
      <c r="D228" s="28">
        <f>SUM(D229:D250)</f>
        <v>599624.73</v>
      </c>
      <c r="E228" s="39">
        <f t="shared" si="6"/>
        <v>0.49918767133893494</v>
      </c>
    </row>
    <row r="229" spans="1:5" ht="14.25">
      <c r="A229" s="23"/>
      <c r="B229" s="6" t="s">
        <v>1</v>
      </c>
      <c r="C229" s="7">
        <v>821668</v>
      </c>
      <c r="D229" s="7">
        <v>374066.14</v>
      </c>
      <c r="E229" s="22">
        <f t="shared" si="6"/>
        <v>0.4552521699761948</v>
      </c>
    </row>
    <row r="230" spans="1:5" ht="14.25">
      <c r="A230" s="23"/>
      <c r="B230" s="1" t="s">
        <v>2</v>
      </c>
      <c r="C230" s="7">
        <v>61118</v>
      </c>
      <c r="D230" s="7">
        <v>58757.94</v>
      </c>
      <c r="E230" s="22">
        <f aca="true" t="shared" si="7" ref="E230:E294">D230/C230</f>
        <v>0.9613851893059329</v>
      </c>
    </row>
    <row r="231" spans="1:5" ht="14.25">
      <c r="A231" s="23"/>
      <c r="B231" s="1" t="s">
        <v>4</v>
      </c>
      <c r="C231" s="7">
        <v>5310</v>
      </c>
      <c r="D231" s="7">
        <v>2655</v>
      </c>
      <c r="E231" s="22">
        <f t="shared" si="7"/>
        <v>0.5</v>
      </c>
    </row>
    <row r="232" spans="1:5" ht="14.25">
      <c r="A232" s="23"/>
      <c r="B232" s="1" t="s">
        <v>5</v>
      </c>
      <c r="C232" s="7">
        <v>138146</v>
      </c>
      <c r="D232" s="7">
        <v>63922.02</v>
      </c>
      <c r="E232" s="22">
        <f t="shared" si="7"/>
        <v>0.46271350600089756</v>
      </c>
    </row>
    <row r="233" spans="1:5" ht="14.25">
      <c r="A233" s="23"/>
      <c r="B233" s="1" t="s">
        <v>16</v>
      </c>
      <c r="C233" s="7">
        <v>22414</v>
      </c>
      <c r="D233" s="7">
        <v>10306.51</v>
      </c>
      <c r="E233" s="22">
        <f t="shared" si="7"/>
        <v>0.45982466315695547</v>
      </c>
    </row>
    <row r="234" spans="1:5" ht="14.25">
      <c r="A234" s="23"/>
      <c r="B234" s="1" t="s">
        <v>3</v>
      </c>
      <c r="C234" s="7">
        <v>65950</v>
      </c>
      <c r="D234" s="7">
        <v>49463</v>
      </c>
      <c r="E234" s="22">
        <f t="shared" si="7"/>
        <v>0.7500075815011372</v>
      </c>
    </row>
    <row r="235" spans="1:5" ht="14.25">
      <c r="A235" s="23"/>
      <c r="B235" s="1" t="s">
        <v>20</v>
      </c>
      <c r="C235" s="7">
        <v>2300</v>
      </c>
      <c r="D235" s="7">
        <v>0</v>
      </c>
      <c r="E235" s="22">
        <f t="shared" si="7"/>
        <v>0</v>
      </c>
    </row>
    <row r="236" spans="1:5" ht="14.25">
      <c r="A236" s="23"/>
      <c r="B236" s="1" t="s">
        <v>7</v>
      </c>
      <c r="C236" s="7">
        <v>26000</v>
      </c>
      <c r="D236" s="7">
        <v>14991.1</v>
      </c>
      <c r="E236" s="22">
        <f t="shared" si="7"/>
        <v>0.5765807692307693</v>
      </c>
    </row>
    <row r="237" spans="1:5" ht="14.25">
      <c r="A237" s="23"/>
      <c r="B237" s="1" t="s">
        <v>19</v>
      </c>
      <c r="C237" s="7">
        <v>2000</v>
      </c>
      <c r="D237" s="7">
        <v>1186.94</v>
      </c>
      <c r="E237" s="22">
        <f t="shared" si="7"/>
        <v>0.59347</v>
      </c>
    </row>
    <row r="238" spans="1:5" ht="14.25">
      <c r="A238" s="23"/>
      <c r="B238" s="1" t="s">
        <v>6</v>
      </c>
      <c r="C238" s="7">
        <v>26200</v>
      </c>
      <c r="D238" s="7">
        <v>15698.57</v>
      </c>
      <c r="E238" s="22">
        <f t="shared" si="7"/>
        <v>0.5991820610687023</v>
      </c>
    </row>
    <row r="239" spans="1:5" ht="14.25">
      <c r="A239" s="23"/>
      <c r="B239" s="1" t="s">
        <v>9</v>
      </c>
      <c r="C239" s="7">
        <v>6700</v>
      </c>
      <c r="D239" s="7">
        <v>1550.94</v>
      </c>
      <c r="E239" s="22">
        <f t="shared" si="7"/>
        <v>0.23148358208955225</v>
      </c>
    </row>
    <row r="240" spans="1:5" ht="14.25">
      <c r="A240" s="23"/>
      <c r="B240" s="1" t="s">
        <v>23</v>
      </c>
      <c r="C240" s="7">
        <v>1170</v>
      </c>
      <c r="D240" s="7">
        <v>150</v>
      </c>
      <c r="E240" s="22">
        <f t="shared" si="7"/>
        <v>0.1282051282051282</v>
      </c>
    </row>
    <row r="241" spans="1:5" ht="14.25">
      <c r="A241" s="23"/>
      <c r="B241" s="1" t="s">
        <v>8</v>
      </c>
      <c r="C241" s="7">
        <v>14525</v>
      </c>
      <c r="D241" s="7">
        <v>5365.48</v>
      </c>
      <c r="E241" s="22">
        <f t="shared" si="7"/>
        <v>0.36939621342512907</v>
      </c>
    </row>
    <row r="242" spans="1:5" ht="14.25">
      <c r="A242" s="23"/>
      <c r="B242" s="1" t="s">
        <v>26</v>
      </c>
      <c r="C242" s="7">
        <v>300</v>
      </c>
      <c r="D242" s="7">
        <v>0</v>
      </c>
      <c r="E242" s="22">
        <f t="shared" si="7"/>
        <v>0</v>
      </c>
    </row>
    <row r="243" spans="1:5" ht="14.25">
      <c r="A243" s="23"/>
      <c r="B243" s="1" t="s">
        <v>27</v>
      </c>
      <c r="C243" s="7">
        <v>1800</v>
      </c>
      <c r="D243" s="7">
        <v>712.05</v>
      </c>
      <c r="E243" s="22">
        <f t="shared" si="7"/>
        <v>0.3955833333333333</v>
      </c>
    </row>
    <row r="244" spans="1:5" ht="14.25">
      <c r="A244" s="23"/>
      <c r="B244" s="1" t="s">
        <v>18</v>
      </c>
      <c r="C244" s="7">
        <v>500</v>
      </c>
      <c r="D244" s="7">
        <v>0</v>
      </c>
      <c r="E244" s="22">
        <f t="shared" si="7"/>
        <v>0</v>
      </c>
    </row>
    <row r="245" spans="1:5" ht="14.25">
      <c r="A245" s="23"/>
      <c r="B245" s="1" t="s">
        <v>10</v>
      </c>
      <c r="C245" s="7">
        <v>1000</v>
      </c>
      <c r="D245" s="7">
        <v>215</v>
      </c>
      <c r="E245" s="22">
        <f t="shared" si="7"/>
        <v>0.215</v>
      </c>
    </row>
    <row r="246" spans="1:5" ht="14.25">
      <c r="A246" s="23"/>
      <c r="B246" s="1" t="s">
        <v>28</v>
      </c>
      <c r="C246" s="7">
        <v>2800</v>
      </c>
      <c r="D246" s="7">
        <v>300</v>
      </c>
      <c r="E246" s="22">
        <f t="shared" si="7"/>
        <v>0.10714285714285714</v>
      </c>
    </row>
    <row r="247" spans="1:5" ht="14.25">
      <c r="A247" s="23"/>
      <c r="B247" s="1" t="s">
        <v>29</v>
      </c>
      <c r="C247" s="7">
        <v>300</v>
      </c>
      <c r="D247" s="7">
        <v>0</v>
      </c>
      <c r="E247" s="22">
        <f t="shared" si="7"/>
        <v>0</v>
      </c>
    </row>
    <row r="248" spans="1:5" ht="14.25">
      <c r="A248" s="23"/>
      <c r="B248" s="1" t="s">
        <v>30</v>
      </c>
      <c r="C248" s="7"/>
      <c r="D248" s="7"/>
      <c r="E248" s="22"/>
    </row>
    <row r="249" spans="1:5" ht="14.25">
      <c r="A249" s="23"/>
      <c r="B249" s="1" t="s">
        <v>31</v>
      </c>
      <c r="C249" s="7">
        <v>1000</v>
      </c>
      <c r="D249" s="7">
        <v>284.04</v>
      </c>
      <c r="E249" s="22">
        <f t="shared" si="7"/>
        <v>0.28404</v>
      </c>
    </row>
    <row r="250" spans="1:5" ht="15" thickBot="1">
      <c r="A250" s="29"/>
      <c r="B250" s="30" t="s">
        <v>32</v>
      </c>
      <c r="C250" s="31"/>
      <c r="D250" s="31"/>
      <c r="E250" s="25"/>
    </row>
    <row r="251" spans="1:5" ht="15.75">
      <c r="A251" s="21"/>
      <c r="B251" s="18" t="s">
        <v>38</v>
      </c>
      <c r="C251" s="19">
        <f>SUM(C252:C272)</f>
        <v>1334058</v>
      </c>
      <c r="D251" s="19">
        <f>SUM(D252:D272)</f>
        <v>680717.2</v>
      </c>
      <c r="E251" s="41">
        <f t="shared" si="7"/>
        <v>0.5102605733783688</v>
      </c>
    </row>
    <row r="252" spans="1:5" ht="14.25">
      <c r="A252" s="23"/>
      <c r="B252" s="6" t="s">
        <v>1</v>
      </c>
      <c r="C252" s="7">
        <v>892120</v>
      </c>
      <c r="D252" s="7">
        <v>419273.15</v>
      </c>
      <c r="E252" s="22">
        <f t="shared" si="7"/>
        <v>0.4699739384836121</v>
      </c>
    </row>
    <row r="253" spans="1:5" ht="14.25">
      <c r="A253" s="23"/>
      <c r="B253" s="1" t="s">
        <v>2</v>
      </c>
      <c r="C253" s="7">
        <v>67829</v>
      </c>
      <c r="D253" s="7">
        <v>67189.16</v>
      </c>
      <c r="E253" s="22">
        <f t="shared" si="7"/>
        <v>0.9905668666794439</v>
      </c>
    </row>
    <row r="254" spans="1:5" ht="14.25">
      <c r="A254" s="23"/>
      <c r="B254" s="1" t="s">
        <v>4</v>
      </c>
      <c r="C254" s="7">
        <v>500</v>
      </c>
      <c r="D254" s="7">
        <v>0</v>
      </c>
      <c r="E254" s="22">
        <f t="shared" si="7"/>
        <v>0</v>
      </c>
    </row>
    <row r="255" spans="1:5" ht="14.25">
      <c r="A255" s="23"/>
      <c r="B255" s="1" t="s">
        <v>5</v>
      </c>
      <c r="C255" s="7">
        <v>151040</v>
      </c>
      <c r="D255" s="7">
        <v>73193.11</v>
      </c>
      <c r="E255" s="22">
        <f t="shared" si="7"/>
        <v>0.4845942134533898</v>
      </c>
    </row>
    <row r="256" spans="1:5" ht="14.25">
      <c r="A256" s="23"/>
      <c r="B256" s="1" t="s">
        <v>16</v>
      </c>
      <c r="C256" s="7">
        <v>24506</v>
      </c>
      <c r="D256" s="7">
        <v>11262.38</v>
      </c>
      <c r="E256" s="22">
        <f t="shared" si="7"/>
        <v>0.45957643026197664</v>
      </c>
    </row>
    <row r="257" spans="1:5" ht="14.25">
      <c r="A257" s="23"/>
      <c r="B257" s="1" t="s">
        <v>3</v>
      </c>
      <c r="C257" s="7">
        <v>63733</v>
      </c>
      <c r="D257" s="7">
        <v>47800</v>
      </c>
      <c r="E257" s="22">
        <f t="shared" si="7"/>
        <v>0.750003922614658</v>
      </c>
    </row>
    <row r="258" spans="1:5" ht="14.25">
      <c r="A258" s="23"/>
      <c r="B258" s="1" t="s">
        <v>20</v>
      </c>
      <c r="C258" s="7">
        <v>8730</v>
      </c>
      <c r="D258" s="7">
        <v>1322.64</v>
      </c>
      <c r="E258" s="22">
        <f t="shared" si="7"/>
        <v>0.15150515463917527</v>
      </c>
    </row>
    <row r="259" spans="1:5" ht="14.25">
      <c r="A259" s="23"/>
      <c r="B259" s="1" t="s">
        <v>7</v>
      </c>
      <c r="C259" s="7">
        <v>17300</v>
      </c>
      <c r="D259" s="7">
        <v>4779.82</v>
      </c>
      <c r="E259" s="22">
        <f t="shared" si="7"/>
        <v>0.2762901734104046</v>
      </c>
    </row>
    <row r="260" spans="1:5" ht="14.25">
      <c r="A260" s="23"/>
      <c r="B260" s="1" t="s">
        <v>6</v>
      </c>
      <c r="C260" s="7">
        <v>69000</v>
      </c>
      <c r="D260" s="7">
        <v>40317.99</v>
      </c>
      <c r="E260" s="22">
        <f t="shared" si="7"/>
        <v>0.5843186956521739</v>
      </c>
    </row>
    <row r="261" spans="1:5" ht="14.25">
      <c r="A261" s="23"/>
      <c r="B261" s="1" t="s">
        <v>9</v>
      </c>
      <c r="C261" s="7">
        <v>8700</v>
      </c>
      <c r="D261" s="7">
        <v>1683.6</v>
      </c>
      <c r="E261" s="22">
        <f t="shared" si="7"/>
        <v>0.19351724137931034</v>
      </c>
    </row>
    <row r="262" spans="1:5" ht="14.25">
      <c r="A262" s="23"/>
      <c r="B262" s="1" t="s">
        <v>23</v>
      </c>
      <c r="C262" s="7">
        <v>500</v>
      </c>
      <c r="D262" s="7">
        <v>0</v>
      </c>
      <c r="E262" s="22">
        <f t="shared" si="7"/>
        <v>0</v>
      </c>
    </row>
    <row r="263" spans="1:5" ht="14.25">
      <c r="A263" s="23"/>
      <c r="B263" s="1" t="s">
        <v>8</v>
      </c>
      <c r="C263" s="7">
        <v>22000</v>
      </c>
      <c r="D263" s="7">
        <v>10596.92</v>
      </c>
      <c r="E263" s="22">
        <f t="shared" si="7"/>
        <v>0.48167818181818184</v>
      </c>
    </row>
    <row r="264" spans="1:5" ht="14.25">
      <c r="A264" s="23"/>
      <c r="B264" s="1" t="s">
        <v>26</v>
      </c>
      <c r="C264" s="7">
        <v>1000</v>
      </c>
      <c r="D264" s="7">
        <v>334.51</v>
      </c>
      <c r="E264" s="22">
        <f t="shared" si="7"/>
        <v>0.33451</v>
      </c>
    </row>
    <row r="265" spans="1:5" ht="14.25">
      <c r="A265" s="23"/>
      <c r="B265" s="1" t="s">
        <v>27</v>
      </c>
      <c r="C265" s="7">
        <v>3000</v>
      </c>
      <c r="D265" s="7">
        <v>1318.48</v>
      </c>
      <c r="E265" s="22">
        <f t="shared" si="7"/>
        <v>0.43949333333333335</v>
      </c>
    </row>
    <row r="266" spans="1:5" ht="14.25">
      <c r="A266" s="23"/>
      <c r="B266" s="1" t="s">
        <v>18</v>
      </c>
      <c r="C266" s="7">
        <v>500</v>
      </c>
      <c r="D266" s="7">
        <v>37.5</v>
      </c>
      <c r="E266" s="22">
        <f t="shared" si="7"/>
        <v>0.075</v>
      </c>
    </row>
    <row r="267" spans="1:5" ht="14.25">
      <c r="A267" s="23"/>
      <c r="B267" s="1" t="s">
        <v>10</v>
      </c>
      <c r="C267" s="7">
        <v>800</v>
      </c>
      <c r="D267" s="7">
        <v>309</v>
      </c>
      <c r="E267" s="22">
        <f t="shared" si="7"/>
        <v>0.38625</v>
      </c>
    </row>
    <row r="268" spans="1:5" ht="14.25">
      <c r="A268" s="23"/>
      <c r="B268" s="1" t="s">
        <v>28</v>
      </c>
      <c r="C268" s="7">
        <v>1300</v>
      </c>
      <c r="D268" s="7">
        <v>600</v>
      </c>
      <c r="E268" s="22">
        <f t="shared" si="7"/>
        <v>0.46153846153846156</v>
      </c>
    </row>
    <row r="269" spans="1:5" ht="14.25">
      <c r="A269" s="23"/>
      <c r="B269" s="1" t="s">
        <v>29</v>
      </c>
      <c r="C269" s="7">
        <v>500</v>
      </c>
      <c r="D269" s="7">
        <v>0</v>
      </c>
      <c r="E269" s="22">
        <f t="shared" si="7"/>
        <v>0</v>
      </c>
    </row>
    <row r="270" spans="1:5" ht="14.25">
      <c r="A270" s="23"/>
      <c r="B270" s="1" t="s">
        <v>30</v>
      </c>
      <c r="C270" s="7"/>
      <c r="D270" s="7"/>
      <c r="E270" s="22"/>
    </row>
    <row r="271" spans="1:5" ht="14.25">
      <c r="A271" s="23"/>
      <c r="B271" s="1" t="s">
        <v>31</v>
      </c>
      <c r="C271" s="7">
        <v>1000</v>
      </c>
      <c r="D271" s="7">
        <v>698.94</v>
      </c>
      <c r="E271" s="22">
        <f t="shared" si="7"/>
        <v>0.69894</v>
      </c>
    </row>
    <row r="272" spans="1:5" ht="15" thickBot="1">
      <c r="A272" s="29"/>
      <c r="B272" s="30" t="s">
        <v>32</v>
      </c>
      <c r="C272" s="31"/>
      <c r="D272" s="31"/>
      <c r="E272" s="25"/>
    </row>
    <row r="273" spans="1:5" ht="15.75">
      <c r="A273" s="26"/>
      <c r="B273" s="27" t="s">
        <v>39</v>
      </c>
      <c r="C273" s="28">
        <f>SUM(C274:C293)</f>
        <v>709981</v>
      </c>
      <c r="D273" s="28">
        <f>SUM(D274:D293)</f>
        <v>377385.64000000013</v>
      </c>
      <c r="E273" s="39">
        <f t="shared" si="7"/>
        <v>0.5315432948205658</v>
      </c>
    </row>
    <row r="274" spans="1:5" ht="14.25">
      <c r="A274" s="23"/>
      <c r="B274" s="6" t="s">
        <v>1</v>
      </c>
      <c r="C274" s="7">
        <v>472298</v>
      </c>
      <c r="D274" s="7">
        <v>227181.51</v>
      </c>
      <c r="E274" s="22">
        <f t="shared" si="7"/>
        <v>0.4810130680206141</v>
      </c>
    </row>
    <row r="275" spans="1:5" ht="14.25">
      <c r="A275" s="23"/>
      <c r="B275" s="1" t="s">
        <v>2</v>
      </c>
      <c r="C275" s="7">
        <v>36567</v>
      </c>
      <c r="D275" s="7">
        <v>36311.5</v>
      </c>
      <c r="E275" s="22">
        <f t="shared" si="7"/>
        <v>0.9930128257718708</v>
      </c>
    </row>
    <row r="276" spans="1:5" ht="14.25">
      <c r="A276" s="23"/>
      <c r="B276" s="1" t="s">
        <v>5</v>
      </c>
      <c r="C276" s="7">
        <v>80100</v>
      </c>
      <c r="D276" s="7">
        <v>39507.89</v>
      </c>
      <c r="E276" s="22">
        <f t="shared" si="7"/>
        <v>0.49323208489388265</v>
      </c>
    </row>
    <row r="277" spans="1:5" ht="14.25">
      <c r="A277" s="23"/>
      <c r="B277" s="1" t="s">
        <v>16</v>
      </c>
      <c r="C277" s="7">
        <v>12996</v>
      </c>
      <c r="D277" s="7">
        <v>5895.77</v>
      </c>
      <c r="E277" s="22">
        <f t="shared" si="7"/>
        <v>0.4536603570329332</v>
      </c>
    </row>
    <row r="278" spans="1:5" ht="14.25">
      <c r="A278" s="23"/>
      <c r="B278" s="1" t="s">
        <v>3</v>
      </c>
      <c r="C278" s="7">
        <v>38920</v>
      </c>
      <c r="D278" s="7">
        <v>29190</v>
      </c>
      <c r="E278" s="22">
        <f t="shared" si="7"/>
        <v>0.75</v>
      </c>
    </row>
    <row r="279" spans="1:5" ht="14.25">
      <c r="A279" s="23"/>
      <c r="B279" s="1" t="s">
        <v>20</v>
      </c>
      <c r="C279" s="7">
        <v>6400</v>
      </c>
      <c r="D279" s="7">
        <v>1164.24</v>
      </c>
      <c r="E279" s="22">
        <f t="shared" si="7"/>
        <v>0.1819125</v>
      </c>
    </row>
    <row r="280" spans="1:5" ht="14.25">
      <c r="A280" s="23"/>
      <c r="B280" s="1" t="s">
        <v>7</v>
      </c>
      <c r="C280" s="7">
        <v>5800</v>
      </c>
      <c r="D280" s="7">
        <v>1249.32</v>
      </c>
      <c r="E280" s="22">
        <f t="shared" si="7"/>
        <v>0.21539999999999998</v>
      </c>
    </row>
    <row r="281" spans="1:5" ht="14.25">
      <c r="A281" s="23"/>
      <c r="B281" s="1" t="s">
        <v>6</v>
      </c>
      <c r="C281" s="7">
        <v>25000</v>
      </c>
      <c r="D281" s="7">
        <v>19054.65</v>
      </c>
      <c r="E281" s="22">
        <f t="shared" si="7"/>
        <v>0.762186</v>
      </c>
    </row>
    <row r="282" spans="1:5" ht="14.25">
      <c r="A282" s="23"/>
      <c r="B282" s="1" t="s">
        <v>9</v>
      </c>
      <c r="C282" s="7">
        <v>2000</v>
      </c>
      <c r="D282" s="7">
        <v>706</v>
      </c>
      <c r="E282" s="22">
        <f t="shared" si="7"/>
        <v>0.353</v>
      </c>
    </row>
    <row r="283" spans="1:5" ht="14.25">
      <c r="A283" s="23"/>
      <c r="B283" s="1" t="s">
        <v>23</v>
      </c>
      <c r="C283" s="7">
        <v>300</v>
      </c>
      <c r="D283" s="7">
        <v>0</v>
      </c>
      <c r="E283" s="22">
        <f t="shared" si="7"/>
        <v>0</v>
      </c>
    </row>
    <row r="284" spans="1:5" ht="14.25">
      <c r="A284" s="23"/>
      <c r="B284" s="1" t="s">
        <v>8</v>
      </c>
      <c r="C284" s="7">
        <v>23500</v>
      </c>
      <c r="D284" s="7">
        <v>15387.7</v>
      </c>
      <c r="E284" s="22">
        <f t="shared" si="7"/>
        <v>0.6547957446808511</v>
      </c>
    </row>
    <row r="285" spans="1:5" ht="14.25">
      <c r="A285" s="23"/>
      <c r="B285" s="1" t="s">
        <v>26</v>
      </c>
      <c r="C285" s="7">
        <v>1000</v>
      </c>
      <c r="D285" s="7">
        <v>329.4</v>
      </c>
      <c r="E285" s="22">
        <f t="shared" si="7"/>
        <v>0.32939999999999997</v>
      </c>
    </row>
    <row r="286" spans="1:5" ht="14.25">
      <c r="A286" s="23"/>
      <c r="B286" s="1" t="s">
        <v>27</v>
      </c>
      <c r="C286" s="7">
        <v>2000</v>
      </c>
      <c r="D286" s="7">
        <v>703.71</v>
      </c>
      <c r="E286" s="22">
        <f t="shared" si="7"/>
        <v>0.35185500000000003</v>
      </c>
    </row>
    <row r="287" spans="1:5" ht="14.25">
      <c r="A287" s="23"/>
      <c r="B287" s="1" t="s">
        <v>18</v>
      </c>
      <c r="C287" s="7">
        <v>500</v>
      </c>
      <c r="D287" s="7">
        <v>0</v>
      </c>
      <c r="E287" s="22">
        <f t="shared" si="7"/>
        <v>0</v>
      </c>
    </row>
    <row r="288" spans="1:5" ht="14.25">
      <c r="A288" s="23"/>
      <c r="B288" s="1" t="s">
        <v>10</v>
      </c>
      <c r="C288" s="7">
        <v>800</v>
      </c>
      <c r="D288" s="7">
        <v>215</v>
      </c>
      <c r="E288" s="22">
        <f t="shared" si="7"/>
        <v>0.26875</v>
      </c>
    </row>
    <row r="289" spans="1:5" ht="14.25">
      <c r="A289" s="23"/>
      <c r="B289" s="1" t="s">
        <v>28</v>
      </c>
      <c r="C289" s="7">
        <v>800</v>
      </c>
      <c r="D289" s="7">
        <v>300</v>
      </c>
      <c r="E289" s="22">
        <f t="shared" si="7"/>
        <v>0.375</v>
      </c>
    </row>
    <row r="290" spans="1:5" ht="14.25">
      <c r="A290" s="23"/>
      <c r="B290" s="1" t="s">
        <v>29</v>
      </c>
      <c r="C290" s="7">
        <v>500</v>
      </c>
      <c r="D290" s="7">
        <v>5.8</v>
      </c>
      <c r="E290" s="22">
        <f t="shared" si="7"/>
        <v>0.0116</v>
      </c>
    </row>
    <row r="291" spans="1:5" ht="14.25">
      <c r="A291" s="23"/>
      <c r="B291" s="1" t="s">
        <v>30</v>
      </c>
      <c r="C291" s="7"/>
      <c r="D291" s="7"/>
      <c r="E291" s="22"/>
    </row>
    <row r="292" spans="1:5" ht="14.25">
      <c r="A292" s="23"/>
      <c r="B292" s="1" t="s">
        <v>31</v>
      </c>
      <c r="C292" s="7">
        <v>500</v>
      </c>
      <c r="D292" s="7">
        <v>183.15</v>
      </c>
      <c r="E292" s="22">
        <f t="shared" si="7"/>
        <v>0.3663</v>
      </c>
    </row>
    <row r="293" spans="1:5" ht="15" thickBot="1">
      <c r="A293" s="29"/>
      <c r="B293" s="30" t="s">
        <v>32</v>
      </c>
      <c r="C293" s="31"/>
      <c r="D293" s="31"/>
      <c r="E293" s="25"/>
    </row>
    <row r="294" spans="1:5" ht="15.75">
      <c r="A294" s="26"/>
      <c r="B294" s="27" t="s">
        <v>40</v>
      </c>
      <c r="C294" s="28">
        <f>SUM(C295:C316)</f>
        <v>581392</v>
      </c>
      <c r="D294" s="28">
        <f>SUM(D295:D316)</f>
        <v>300405.47000000003</v>
      </c>
      <c r="E294" s="39">
        <f t="shared" si="7"/>
        <v>0.5167003845942153</v>
      </c>
    </row>
    <row r="295" spans="1:5" ht="14.25">
      <c r="A295" s="23"/>
      <c r="B295" s="6" t="s">
        <v>1</v>
      </c>
      <c r="C295" s="7">
        <v>366364</v>
      </c>
      <c r="D295" s="7">
        <v>172992.45</v>
      </c>
      <c r="E295" s="22">
        <f aca="true" t="shared" si="8" ref="E295:E317">D295/C295</f>
        <v>0.4721873601118014</v>
      </c>
    </row>
    <row r="296" spans="1:5" ht="14.25">
      <c r="A296" s="23"/>
      <c r="B296" s="1" t="s">
        <v>2</v>
      </c>
      <c r="C296" s="7">
        <v>29100</v>
      </c>
      <c r="D296" s="7">
        <v>26693.79</v>
      </c>
      <c r="E296" s="22">
        <f t="shared" si="8"/>
        <v>0.9173123711340206</v>
      </c>
    </row>
    <row r="297" spans="1:5" ht="14.25">
      <c r="A297" s="23"/>
      <c r="B297" s="1" t="s">
        <v>4</v>
      </c>
      <c r="C297" s="7">
        <v>3600</v>
      </c>
      <c r="D297" s="7">
        <v>0</v>
      </c>
      <c r="E297" s="22">
        <f t="shared" si="8"/>
        <v>0</v>
      </c>
    </row>
    <row r="298" spans="1:5" ht="14.25">
      <c r="A298" s="23"/>
      <c r="B298" s="1" t="s">
        <v>5</v>
      </c>
      <c r="C298" s="7">
        <v>64620</v>
      </c>
      <c r="D298" s="7">
        <v>30914.22</v>
      </c>
      <c r="E298" s="22">
        <f t="shared" si="8"/>
        <v>0.4784001857010214</v>
      </c>
    </row>
    <row r="299" spans="1:5" ht="14.25">
      <c r="A299" s="23"/>
      <c r="B299" s="1" t="s">
        <v>16</v>
      </c>
      <c r="C299" s="7">
        <v>10600</v>
      </c>
      <c r="D299" s="7">
        <v>4546.68</v>
      </c>
      <c r="E299" s="22">
        <f t="shared" si="8"/>
        <v>0.42893207547169815</v>
      </c>
    </row>
    <row r="300" spans="1:5" ht="14.25">
      <c r="A300" s="23"/>
      <c r="B300" s="1" t="s">
        <v>3</v>
      </c>
      <c r="C300" s="7">
        <v>25808</v>
      </c>
      <c r="D300" s="7">
        <v>20369</v>
      </c>
      <c r="E300" s="22">
        <f t="shared" si="8"/>
        <v>0.789251394916305</v>
      </c>
    </row>
    <row r="301" spans="1:5" ht="14.25">
      <c r="A301" s="23"/>
      <c r="B301" s="1" t="s">
        <v>20</v>
      </c>
      <c r="C301" s="7">
        <v>18344</v>
      </c>
      <c r="D301" s="7">
        <v>8111.06</v>
      </c>
      <c r="E301" s="22">
        <f t="shared" si="8"/>
        <v>0.44216419537723506</v>
      </c>
    </row>
    <row r="302" spans="1:5" ht="14.25">
      <c r="A302" s="23"/>
      <c r="B302" s="1" t="s">
        <v>7</v>
      </c>
      <c r="C302" s="7">
        <v>25500</v>
      </c>
      <c r="D302" s="7">
        <v>21698.04</v>
      </c>
      <c r="E302" s="22">
        <f t="shared" si="8"/>
        <v>0.8509035294117647</v>
      </c>
    </row>
    <row r="303" spans="1:5" ht="14.25">
      <c r="A303" s="23"/>
      <c r="B303" s="1" t="s">
        <v>19</v>
      </c>
      <c r="C303" s="7">
        <v>800</v>
      </c>
      <c r="D303" s="7">
        <v>714.98</v>
      </c>
      <c r="E303" s="22">
        <f t="shared" si="8"/>
        <v>0.893725</v>
      </c>
    </row>
    <row r="304" spans="1:5" ht="14.25">
      <c r="A304" s="23"/>
      <c r="B304" s="1" t="s">
        <v>6</v>
      </c>
      <c r="C304" s="7">
        <v>11550</v>
      </c>
      <c r="D304" s="7">
        <v>6043.19</v>
      </c>
      <c r="E304" s="22">
        <f t="shared" si="8"/>
        <v>0.5232199134199134</v>
      </c>
    </row>
    <row r="305" spans="1:5" ht="14.25">
      <c r="A305" s="23"/>
      <c r="B305" s="1" t="s">
        <v>9</v>
      </c>
      <c r="C305" s="7">
        <v>3000</v>
      </c>
      <c r="D305" s="7">
        <v>746.01</v>
      </c>
      <c r="E305" s="22">
        <f t="shared" si="8"/>
        <v>0.24867</v>
      </c>
    </row>
    <row r="306" spans="1:5" ht="14.25">
      <c r="A306" s="23"/>
      <c r="B306" s="1" t="s">
        <v>23</v>
      </c>
      <c r="C306" s="7">
        <v>500</v>
      </c>
      <c r="D306" s="7">
        <v>300</v>
      </c>
      <c r="E306" s="22">
        <f t="shared" si="8"/>
        <v>0.6</v>
      </c>
    </row>
    <row r="307" spans="1:5" ht="14.25">
      <c r="A307" s="23"/>
      <c r="B307" s="1" t="s">
        <v>8</v>
      </c>
      <c r="C307" s="7">
        <v>16656</v>
      </c>
      <c r="D307" s="7">
        <v>5553.37</v>
      </c>
      <c r="E307" s="22">
        <f t="shared" si="8"/>
        <v>0.333415585975024</v>
      </c>
    </row>
    <row r="308" spans="1:5" ht="14.25">
      <c r="A308" s="23"/>
      <c r="B308" s="1" t="s">
        <v>26</v>
      </c>
      <c r="C308" s="7">
        <v>400</v>
      </c>
      <c r="D308" s="7">
        <v>329.65</v>
      </c>
      <c r="E308" s="22">
        <f t="shared" si="8"/>
        <v>0.824125</v>
      </c>
    </row>
    <row r="309" spans="1:5" ht="14.25">
      <c r="A309" s="23"/>
      <c r="B309" s="1" t="s">
        <v>27</v>
      </c>
      <c r="C309" s="7">
        <v>2400</v>
      </c>
      <c r="D309" s="7">
        <v>640.58</v>
      </c>
      <c r="E309" s="22">
        <f t="shared" si="8"/>
        <v>0.26690833333333336</v>
      </c>
    </row>
    <row r="310" spans="1:5" ht="14.25">
      <c r="A310" s="23"/>
      <c r="B310" s="1" t="s">
        <v>18</v>
      </c>
      <c r="C310" s="7">
        <v>500</v>
      </c>
      <c r="D310" s="7">
        <v>0</v>
      </c>
      <c r="E310" s="22">
        <f t="shared" si="8"/>
        <v>0</v>
      </c>
    </row>
    <row r="311" spans="1:5" ht="14.25">
      <c r="A311" s="23"/>
      <c r="B311" s="1" t="s">
        <v>10</v>
      </c>
      <c r="C311" s="7">
        <v>400</v>
      </c>
      <c r="D311" s="7">
        <v>160</v>
      </c>
      <c r="E311" s="22">
        <f t="shared" si="8"/>
        <v>0.4</v>
      </c>
    </row>
    <row r="312" spans="1:5" ht="14.25">
      <c r="A312" s="23"/>
      <c r="B312" s="1" t="s">
        <v>28</v>
      </c>
      <c r="C312" s="7">
        <v>600</v>
      </c>
      <c r="D312" s="7">
        <v>360</v>
      </c>
      <c r="E312" s="22">
        <f t="shared" si="8"/>
        <v>0.6</v>
      </c>
    </row>
    <row r="313" spans="1:5" ht="14.25">
      <c r="A313" s="23"/>
      <c r="B313" s="1" t="s">
        <v>29</v>
      </c>
      <c r="C313" s="7">
        <v>250</v>
      </c>
      <c r="D313" s="7">
        <v>67.45</v>
      </c>
      <c r="E313" s="22">
        <f t="shared" si="8"/>
        <v>0.2698</v>
      </c>
    </row>
    <row r="314" spans="1:5" ht="14.25">
      <c r="A314" s="23"/>
      <c r="B314" s="1" t="s">
        <v>30</v>
      </c>
      <c r="C314" s="7"/>
      <c r="D314" s="7"/>
      <c r="E314" s="22"/>
    </row>
    <row r="315" spans="1:5" ht="14.25">
      <c r="A315" s="23"/>
      <c r="B315" s="1" t="s">
        <v>31</v>
      </c>
      <c r="C315" s="7">
        <v>400</v>
      </c>
      <c r="D315" s="7">
        <v>165</v>
      </c>
      <c r="E315" s="22">
        <f t="shared" si="8"/>
        <v>0.4125</v>
      </c>
    </row>
    <row r="316" spans="1:5" ht="15" thickBot="1">
      <c r="A316" s="23"/>
      <c r="B316" s="1" t="s">
        <v>32</v>
      </c>
      <c r="C316" s="7"/>
      <c r="D316" s="7"/>
      <c r="E316" s="22"/>
    </row>
    <row r="317" spans="1:5" s="20" customFormat="1" ht="16.5" thickBot="1">
      <c r="A317" s="46"/>
      <c r="B317" s="47" t="s">
        <v>41</v>
      </c>
      <c r="C317" s="48">
        <f>SUM(C13+C39+C62+C86+C109+C133+C158+C183+C206+C228+C251+C273+C294)</f>
        <v>22438972.060000002</v>
      </c>
      <c r="D317" s="48">
        <f>SUM(D13+D39+D62+D86+D109+D133+D158+D183+D206+D228+D251+D273+D294)</f>
        <v>11524037.000000002</v>
      </c>
      <c r="E317" s="49">
        <f t="shared" si="8"/>
        <v>0.5135724118371223</v>
      </c>
    </row>
  </sheetData>
  <sheetProtection/>
  <mergeCells count="9">
    <mergeCell ref="B1:E1"/>
    <mergeCell ref="B8:E8"/>
    <mergeCell ref="B9:E9"/>
    <mergeCell ref="B5:E5"/>
    <mergeCell ref="B4:E4"/>
    <mergeCell ref="B6:E6"/>
    <mergeCell ref="B7:E7"/>
    <mergeCell ref="B2:E2"/>
    <mergeCell ref="B3:E3"/>
  </mergeCells>
  <printOptions gridLines="1"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Kur_Boz</cp:lastModifiedBy>
  <cp:lastPrinted>2009-03-18T11:10:16Z</cp:lastPrinted>
  <dcterms:created xsi:type="dcterms:W3CDTF">1997-02-26T13:46:56Z</dcterms:created>
  <dcterms:modified xsi:type="dcterms:W3CDTF">2010-08-17T09:34:10Z</dcterms:modified>
  <cp:category/>
  <cp:version/>
  <cp:contentType/>
  <cp:contentStatus/>
</cp:coreProperties>
</file>