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p'!$A$1:$E$270</definedName>
  </definedNames>
  <calcPr fullCalcOnLoad="1"/>
</workbook>
</file>

<file path=xl/sharedStrings.xml><?xml version="1.0" encoding="utf-8"?>
<sst xmlns="http://schemas.openxmlformats.org/spreadsheetml/2006/main" count="283" uniqueCount="68">
  <si>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</si>
  <si>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</si>
  <si>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</si>
  <si>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</si>
  <si>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</si>
  <si>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</si>
  <si>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</si>
  <si>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</si>
  <si>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</si>
  <si>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</si>
  <si>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</si>
  <si>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</si>
  <si>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</si>
  <si>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</si>
  <si>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</si>
  <si>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</si>
  <si>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</si>
  <si>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</si>
  <si>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</si>
  <si>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</si>
  <si>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</si>
  <si>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</si>
  <si>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 xml:space="preserve">                  Realizacja wydatków w poszczególnych jednostkach </t>
  </si>
  <si>
    <t>zakup usług zdrowotnych</t>
  </si>
  <si>
    <t>zakup usług dostępu do sieci Internet</t>
  </si>
  <si>
    <t>usługi telekomunikacyjne telefonii stacjonarnej</t>
  </si>
  <si>
    <t>szkolenia pracowników</t>
  </si>
  <si>
    <t>Zespół Przedszkolno-Szkolny w Stolcu</t>
  </si>
  <si>
    <t>Gimnazjum nr 1</t>
  </si>
  <si>
    <t>Gimnazjum nr 2</t>
  </si>
  <si>
    <t>Przedszkole Publiczne Nr 1</t>
  </si>
  <si>
    <t>Przedszkole Publiczne Nr 2</t>
  </si>
  <si>
    <t>Przedszkole Publiczne Nr 4</t>
  </si>
  <si>
    <t>Przedszkole Publiczne Nr 5</t>
  </si>
  <si>
    <t>Przedszkole Publiczne w Szklarach</t>
  </si>
  <si>
    <t>OGÓŁEM</t>
  </si>
  <si>
    <t>3:2%</t>
  </si>
  <si>
    <t>Szkoła Podstawowa w Zwróconej</t>
  </si>
  <si>
    <t>zakup pomocy dydatkycznych</t>
  </si>
  <si>
    <t>zakup usług dostepu do sieci Internet</t>
  </si>
  <si>
    <t>podróże slużbowe krajowe</t>
  </si>
  <si>
    <t>podatek od towarów i usług</t>
  </si>
  <si>
    <t>wpłaty na PFRON</t>
  </si>
  <si>
    <t>Plan na 2011</t>
  </si>
  <si>
    <t>do 30.06.2011</t>
  </si>
  <si>
    <t>wydatki inwestycyjne</t>
  </si>
  <si>
    <t>zakup środkó żywnośći</t>
  </si>
  <si>
    <t>zakup środków żywnośći</t>
  </si>
  <si>
    <t>zakupy inwestycyjne</t>
  </si>
  <si>
    <t>zakup środków żywności</t>
  </si>
  <si>
    <t xml:space="preserve">                                                                                                załącznik nr 4 do informacji z wykonania </t>
  </si>
  <si>
    <t xml:space="preserve">                                                                                                 za I półrocze  2011 roku</t>
  </si>
  <si>
    <t>1.</t>
  </si>
  <si>
    <t>L.p.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</si>
  <si>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</si>
  <si>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</si>
  <si>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</si>
  <si>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</si>
  <si>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</si>
  <si>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</si>
  <si>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</si>
  <si>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</si>
  <si>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</si>
  <si>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</si>
  <si>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</si>
  <si>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</si>
  <si>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                                        budżetu Miasta i Gminy Ząbkowice Śląskie</t>
  </si>
  <si>
    <t xml:space="preserve">                      oświatowo-wychowawczych za I półrocze 2011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</si>
</sst>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45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"/>
      <family val="2"/>
    </font>
    <font>
      <b/>
      <sz val="12"/>
      <name val="Arial CE"/>
      <family val="0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2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2" xfId="0" applyFont="1" applyBorder="1" applyAlignment="1">
      <alignment/>
    </xf>
    <xf numFmtId="164" fontId="10" fillId="0" borderId="24" xfId="52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/>
    </xf>
    <xf numFmtId="4" fontId="6" fillId="0" borderId="26" xfId="0" applyNumberFormat="1" applyFont="1" applyBorder="1" applyAlignment="1">
      <alignment/>
    </xf>
    <xf numFmtId="164" fontId="10" fillId="0" borderId="26" xfId="52" applyNumberFormat="1" applyFont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164" fontId="1" fillId="0" borderId="26" xfId="52" applyNumberFormat="1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7" xfId="0" applyNumberFormat="1" applyFont="1" applyBorder="1" applyAlignment="1">
      <alignment/>
    </xf>
    <xf numFmtId="164" fontId="8" fillId="0" borderId="28" xfId="52" applyNumberFormat="1" applyFont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PageLayoutView="0" workbookViewId="0" topLeftCell="A1">
      <selection activeCell="B7" sqref="B7:E7"/>
    </sheetView>
  </sheetViews>
  <sheetFormatPr defaultColWidth="9.00390625" defaultRowHeight="12.75"/>
  <cols>
    <col min="1" max="1" width="4.625" style="0" customWidth="1"/>
    <col min="2" max="2" width="45.625" style="0" customWidth="1"/>
    <col min="3" max="3" width="16.625" style="0" customWidth="1"/>
    <col min="4" max="4" width="18.875" style="0" customWidth="1"/>
    <col min="5" max="5" width="17.25390625" style="0" customWidth="1"/>
    <col min="7" max="7" width="11.75390625" style="0" bestFit="1" customWidth="1"/>
  </cols>
  <sheetData>
    <row r="1" spans="2:5" ht="40.5" customHeight="1">
      <c r="B1" s="39" t="s">
        <v>50</v>
      </c>
      <c r="C1" s="39"/>
      <c r="D1" s="39"/>
      <c r="E1" s="39"/>
    </row>
    <row r="2" spans="2:5" ht="12.75">
      <c r="B2" s="40" t="s">
        <v>66</v>
      </c>
      <c r="C2" s="40"/>
      <c r="D2" s="40"/>
      <c r="E2" s="40"/>
    </row>
    <row r="3" spans="2:5" ht="12.75">
      <c r="B3" s="39" t="s">
        <v>51</v>
      </c>
      <c r="C3" s="39"/>
      <c r="D3" s="39"/>
      <c r="E3" s="39"/>
    </row>
    <row r="4" spans="2:5" ht="12.75">
      <c r="B4" s="40"/>
      <c r="C4" s="40"/>
      <c r="D4" s="40"/>
      <c r="E4" s="40"/>
    </row>
    <row r="5" spans="2:5" ht="12.75">
      <c r="B5" s="42" t="s">
        <v>22</v>
      </c>
      <c r="C5" s="42"/>
      <c r="D5" s="42"/>
      <c r="E5" s="42"/>
    </row>
    <row r="6" spans="2:5" ht="12.75">
      <c r="B6" s="42" t="s">
        <v>67</v>
      </c>
      <c r="C6" s="42"/>
      <c r="D6" s="42"/>
      <c r="E6" s="42"/>
    </row>
    <row r="7" spans="2:5" ht="12.75">
      <c r="B7" s="40"/>
      <c r="C7" s="40"/>
      <c r="D7" s="40"/>
      <c r="E7" s="40"/>
    </row>
    <row r="8" spans="2:5" ht="12.75">
      <c r="B8" s="40"/>
      <c r="C8" s="40"/>
      <c r="D8" s="40"/>
      <c r="E8" s="40"/>
    </row>
    <row r="9" spans="1:5" ht="15" thickBot="1">
      <c r="A9" s="1"/>
      <c r="B9" s="41"/>
      <c r="C9" s="41"/>
      <c r="D9" s="41"/>
      <c r="E9" s="41"/>
    </row>
    <row r="10" spans="1:5" ht="15">
      <c r="A10" s="5"/>
      <c r="B10" s="6" t="s">
        <v>0</v>
      </c>
      <c r="C10" s="6" t="s">
        <v>43</v>
      </c>
      <c r="D10" s="7" t="s">
        <v>15</v>
      </c>
      <c r="E10" s="8"/>
    </row>
    <row r="11" spans="1:5" ht="15">
      <c r="A11" s="9" t="s">
        <v>53</v>
      </c>
      <c r="B11" s="2"/>
      <c r="C11" s="3" t="s">
        <v>14</v>
      </c>
      <c r="D11" s="4" t="s">
        <v>44</v>
      </c>
      <c r="E11" s="10" t="s">
        <v>36</v>
      </c>
    </row>
    <row r="12" spans="1:5" ht="15.75" thickBot="1">
      <c r="A12" s="11"/>
      <c r="B12" s="23">
        <v>1</v>
      </c>
      <c r="C12" s="23">
        <v>2</v>
      </c>
      <c r="D12" s="24">
        <v>3</v>
      </c>
      <c r="E12" s="25">
        <v>4</v>
      </c>
    </row>
    <row r="13" spans="1:5" ht="15.75">
      <c r="A13" s="18" t="s">
        <v>52</v>
      </c>
      <c r="B13" s="26" t="s">
        <v>12</v>
      </c>
      <c r="C13" s="27">
        <f>SUM(C14:C36)</f>
        <v>2375909.89</v>
      </c>
      <c r="D13" s="27">
        <f>SUM(D14:D36)</f>
        <v>1092061.4499999997</v>
      </c>
      <c r="E13" s="28">
        <f aca="true" t="shared" si="0" ref="E13:E36">D13/C13</f>
        <v>0.4596392542479798</v>
      </c>
    </row>
    <row r="14" spans="1:5" ht="14.25">
      <c r="A14" s="17"/>
      <c r="B14" s="29" t="s">
        <v>1</v>
      </c>
      <c r="C14" s="30">
        <v>1259453.78</v>
      </c>
      <c r="D14" s="30">
        <v>636632.11</v>
      </c>
      <c r="E14" s="31">
        <f t="shared" si="0"/>
        <v>0.505482710131689</v>
      </c>
    </row>
    <row r="15" spans="1:5" ht="14.25">
      <c r="A15" s="17"/>
      <c r="B15" s="32" t="s">
        <v>2</v>
      </c>
      <c r="C15" s="30">
        <v>104224</v>
      </c>
      <c r="D15" s="30">
        <v>104223.23</v>
      </c>
      <c r="E15" s="31">
        <f t="shared" si="0"/>
        <v>0.9999926120663186</v>
      </c>
    </row>
    <row r="16" spans="1:5" ht="14.25">
      <c r="A16" s="17"/>
      <c r="B16" s="32" t="s">
        <v>4</v>
      </c>
      <c r="C16" s="30">
        <v>7888</v>
      </c>
      <c r="D16" s="30">
        <v>0</v>
      </c>
      <c r="E16" s="31">
        <f t="shared" si="0"/>
        <v>0</v>
      </c>
    </row>
    <row r="17" spans="1:5" ht="14.25">
      <c r="A17" s="17"/>
      <c r="B17" s="32" t="s">
        <v>5</v>
      </c>
      <c r="C17" s="30">
        <v>199230.36</v>
      </c>
      <c r="D17" s="30">
        <v>110597.77</v>
      </c>
      <c r="E17" s="31">
        <f t="shared" si="0"/>
        <v>0.5551250823418681</v>
      </c>
    </row>
    <row r="18" spans="1:5" ht="14.25">
      <c r="A18" s="17"/>
      <c r="B18" s="32" t="s">
        <v>16</v>
      </c>
      <c r="C18" s="30">
        <v>31543.48</v>
      </c>
      <c r="D18" s="30">
        <v>14307.75</v>
      </c>
      <c r="E18" s="31">
        <f t="shared" si="0"/>
        <v>0.4535881900158131</v>
      </c>
    </row>
    <row r="19" spans="1:5" ht="14.25">
      <c r="A19" s="17"/>
      <c r="B19" s="32" t="s">
        <v>3</v>
      </c>
      <c r="C19" s="30">
        <v>139791.27</v>
      </c>
      <c r="D19" s="30">
        <v>118782.13</v>
      </c>
      <c r="E19" s="31">
        <f t="shared" si="0"/>
        <v>0.8497106435902615</v>
      </c>
    </row>
    <row r="20" spans="1:5" ht="14.25">
      <c r="A20" s="17"/>
      <c r="B20" s="32" t="s">
        <v>42</v>
      </c>
      <c r="C20" s="30">
        <v>200</v>
      </c>
      <c r="D20" s="30">
        <v>0</v>
      </c>
      <c r="E20" s="31">
        <f t="shared" si="0"/>
        <v>0</v>
      </c>
    </row>
    <row r="21" spans="1:5" ht="14.25">
      <c r="A21" s="17"/>
      <c r="B21" s="32" t="s">
        <v>20</v>
      </c>
      <c r="C21" s="30">
        <v>2600</v>
      </c>
      <c r="D21" s="30">
        <v>0</v>
      </c>
      <c r="E21" s="31">
        <f t="shared" si="0"/>
        <v>0</v>
      </c>
    </row>
    <row r="22" spans="1:5" ht="14.25">
      <c r="A22" s="17"/>
      <c r="B22" s="32" t="s">
        <v>17</v>
      </c>
      <c r="C22" s="30">
        <v>15106</v>
      </c>
      <c r="D22" s="30">
        <v>13372.78</v>
      </c>
      <c r="E22" s="31">
        <f t="shared" si="0"/>
        <v>0.885262809479677</v>
      </c>
    </row>
    <row r="23" spans="1:5" ht="14.25">
      <c r="A23" s="17"/>
      <c r="B23" s="32" t="s">
        <v>7</v>
      </c>
      <c r="C23" s="30">
        <v>65970</v>
      </c>
      <c r="D23" s="30">
        <v>10170.13</v>
      </c>
      <c r="E23" s="31">
        <f t="shared" si="0"/>
        <v>0.1541629528573594</v>
      </c>
    </row>
    <row r="24" spans="1:5" ht="14.25">
      <c r="A24" s="17"/>
      <c r="B24" s="32" t="s">
        <v>46</v>
      </c>
      <c r="C24" s="30">
        <v>94275</v>
      </c>
      <c r="D24" s="30">
        <v>43509.57</v>
      </c>
      <c r="E24" s="31">
        <f t="shared" si="0"/>
        <v>0.4615175815433572</v>
      </c>
    </row>
    <row r="25" spans="1:5" ht="14.25">
      <c r="A25" s="17"/>
      <c r="B25" s="32" t="s">
        <v>6</v>
      </c>
      <c r="C25" s="30">
        <v>42650</v>
      </c>
      <c r="D25" s="30">
        <v>18242.65</v>
      </c>
      <c r="E25" s="31">
        <f t="shared" si="0"/>
        <v>0.4277291910902697</v>
      </c>
    </row>
    <row r="26" spans="1:5" ht="14.25">
      <c r="A26" s="17"/>
      <c r="B26" s="32" t="s">
        <v>9</v>
      </c>
      <c r="C26" s="30">
        <v>3000</v>
      </c>
      <c r="D26" s="30">
        <v>300</v>
      </c>
      <c r="E26" s="31">
        <f t="shared" si="0"/>
        <v>0.1</v>
      </c>
    </row>
    <row r="27" spans="1:5" ht="14.25">
      <c r="A27" s="17"/>
      <c r="B27" s="32" t="s">
        <v>23</v>
      </c>
      <c r="C27" s="30">
        <v>1000</v>
      </c>
      <c r="D27" s="30">
        <v>300</v>
      </c>
      <c r="E27" s="31">
        <f t="shared" si="0"/>
        <v>0.3</v>
      </c>
    </row>
    <row r="28" spans="1:5" ht="14.25">
      <c r="A28" s="17"/>
      <c r="B28" s="32" t="s">
        <v>8</v>
      </c>
      <c r="C28" s="30">
        <v>25900</v>
      </c>
      <c r="D28" s="30">
        <v>12204.67</v>
      </c>
      <c r="E28" s="31">
        <f t="shared" si="0"/>
        <v>0.47122277992277994</v>
      </c>
    </row>
    <row r="29" spans="1:5" ht="14.25">
      <c r="A29" s="17"/>
      <c r="B29" s="32" t="s">
        <v>24</v>
      </c>
      <c r="C29" s="30">
        <v>2146</v>
      </c>
      <c r="D29" s="30">
        <v>913.03</v>
      </c>
      <c r="E29" s="31">
        <f t="shared" si="0"/>
        <v>0.4254566635601118</v>
      </c>
    </row>
    <row r="30" spans="1:5" ht="14.25">
      <c r="A30" s="17"/>
      <c r="B30" s="32" t="s">
        <v>25</v>
      </c>
      <c r="C30" s="30">
        <v>3100</v>
      </c>
      <c r="D30" s="30">
        <v>1535.5</v>
      </c>
      <c r="E30" s="31">
        <f t="shared" si="0"/>
        <v>0.49532258064516127</v>
      </c>
    </row>
    <row r="31" spans="1:5" ht="14.25">
      <c r="A31" s="17"/>
      <c r="B31" s="32" t="s">
        <v>18</v>
      </c>
      <c r="C31" s="30">
        <v>2500</v>
      </c>
      <c r="D31" s="30">
        <v>1068.94</v>
      </c>
      <c r="E31" s="31">
        <f t="shared" si="0"/>
        <v>0.427576</v>
      </c>
    </row>
    <row r="32" spans="1:5" ht="14.25">
      <c r="A32" s="17"/>
      <c r="B32" s="32" t="s">
        <v>19</v>
      </c>
      <c r="C32" s="30">
        <v>1000</v>
      </c>
      <c r="D32" s="30">
        <v>219</v>
      </c>
      <c r="E32" s="31">
        <f t="shared" si="0"/>
        <v>0.219</v>
      </c>
    </row>
    <row r="33" spans="1:5" ht="14.25">
      <c r="A33" s="17"/>
      <c r="B33" s="32" t="s">
        <v>10</v>
      </c>
      <c r="C33" s="30">
        <v>2000</v>
      </c>
      <c r="D33" s="30">
        <v>979</v>
      </c>
      <c r="E33" s="31">
        <f t="shared" si="0"/>
        <v>0.4895</v>
      </c>
    </row>
    <row r="34" spans="1:5" ht="14.25">
      <c r="A34" s="17"/>
      <c r="B34" s="32" t="s">
        <v>41</v>
      </c>
      <c r="C34" s="30">
        <v>5832</v>
      </c>
      <c r="D34" s="30">
        <v>4193.19</v>
      </c>
      <c r="E34" s="31">
        <f t="shared" si="0"/>
        <v>0.7189969135802469</v>
      </c>
    </row>
    <row r="35" spans="1:5" ht="14.25">
      <c r="A35" s="17"/>
      <c r="B35" s="32" t="s">
        <v>26</v>
      </c>
      <c r="C35" s="30">
        <v>2600</v>
      </c>
      <c r="D35" s="30">
        <v>510</v>
      </c>
      <c r="E35" s="31">
        <f t="shared" si="0"/>
        <v>0.19615384615384615</v>
      </c>
    </row>
    <row r="36" spans="1:5" ht="15" thickBot="1">
      <c r="A36" s="19"/>
      <c r="B36" s="32" t="s">
        <v>45</v>
      </c>
      <c r="C36" s="30">
        <v>363900</v>
      </c>
      <c r="D36" s="30">
        <v>0</v>
      </c>
      <c r="E36" s="31">
        <f t="shared" si="0"/>
        <v>0</v>
      </c>
    </row>
    <row r="37" spans="1:5" ht="15.75">
      <c r="A37" s="20" t="s">
        <v>54</v>
      </c>
      <c r="B37" s="26" t="s">
        <v>13</v>
      </c>
      <c r="C37" s="27">
        <f>SUM(C38:C57)</f>
        <v>1654735</v>
      </c>
      <c r="D37" s="27">
        <f>SUM(D38:D57)</f>
        <v>887487.59</v>
      </c>
      <c r="E37" s="28">
        <f aca="true" t="shared" si="1" ref="E37:E57">D37/C37</f>
        <v>0.5363321559041175</v>
      </c>
    </row>
    <row r="38" spans="1:5" ht="14.25">
      <c r="A38" s="19"/>
      <c r="B38" s="29" t="s">
        <v>1</v>
      </c>
      <c r="C38" s="30">
        <v>1090086</v>
      </c>
      <c r="D38" s="30">
        <v>545208.8</v>
      </c>
      <c r="E38" s="31">
        <f t="shared" si="1"/>
        <v>0.5001520980913433</v>
      </c>
    </row>
    <row r="39" spans="1:5" ht="14.25">
      <c r="A39" s="19"/>
      <c r="B39" s="32" t="s">
        <v>2</v>
      </c>
      <c r="C39" s="30">
        <v>90997</v>
      </c>
      <c r="D39" s="30">
        <v>90940.21</v>
      </c>
      <c r="E39" s="31">
        <f t="shared" si="1"/>
        <v>0.9993759134916537</v>
      </c>
    </row>
    <row r="40" spans="1:5" ht="14.25">
      <c r="A40" s="19"/>
      <c r="B40" s="32" t="s">
        <v>5</v>
      </c>
      <c r="C40" s="30">
        <v>172240</v>
      </c>
      <c r="D40" s="30">
        <v>94221.29</v>
      </c>
      <c r="E40" s="31">
        <f t="shared" si="1"/>
        <v>0.5470348931723177</v>
      </c>
    </row>
    <row r="41" spans="1:5" ht="14.25">
      <c r="A41" s="19"/>
      <c r="B41" s="32" t="s">
        <v>16</v>
      </c>
      <c r="C41" s="30">
        <v>27150</v>
      </c>
      <c r="D41" s="30">
        <v>12552.92</v>
      </c>
      <c r="E41" s="31">
        <f t="shared" si="1"/>
        <v>0.46235432780847147</v>
      </c>
    </row>
    <row r="42" spans="1:5" ht="14.25">
      <c r="A42" s="19"/>
      <c r="B42" s="32" t="s">
        <v>3</v>
      </c>
      <c r="C42" s="30">
        <v>73870</v>
      </c>
      <c r="D42" s="30">
        <v>61543</v>
      </c>
      <c r="E42" s="31">
        <f t="shared" si="1"/>
        <v>0.8331257614728578</v>
      </c>
    </row>
    <row r="43" spans="1:5" ht="14.25">
      <c r="A43" s="19"/>
      <c r="B43" s="32" t="s">
        <v>20</v>
      </c>
      <c r="C43" s="30">
        <v>6508</v>
      </c>
      <c r="D43" s="30">
        <v>1831.19</v>
      </c>
      <c r="E43" s="31">
        <f t="shared" si="1"/>
        <v>0.28137523048555624</v>
      </c>
    </row>
    <row r="44" spans="1:5" ht="14.25">
      <c r="A44" s="19"/>
      <c r="B44" s="32" t="s">
        <v>17</v>
      </c>
      <c r="C44" s="30">
        <v>9066</v>
      </c>
      <c r="D44" s="30">
        <v>9064.2</v>
      </c>
      <c r="E44" s="31">
        <f t="shared" si="1"/>
        <v>0.9998014559894111</v>
      </c>
    </row>
    <row r="45" spans="1:5" ht="14.25">
      <c r="A45" s="19"/>
      <c r="B45" s="32" t="s">
        <v>7</v>
      </c>
      <c r="C45" s="30">
        <v>65978</v>
      </c>
      <c r="D45" s="30">
        <v>6209.05</v>
      </c>
      <c r="E45" s="31">
        <f t="shared" si="1"/>
        <v>0.0941078844463306</v>
      </c>
    </row>
    <row r="46" spans="1:5" ht="14.25">
      <c r="A46" s="19"/>
      <c r="B46" s="32" t="s">
        <v>47</v>
      </c>
      <c r="C46" s="30">
        <v>55000</v>
      </c>
      <c r="D46" s="30">
        <v>39236.65</v>
      </c>
      <c r="E46" s="31">
        <f t="shared" si="1"/>
        <v>0.7133936363636364</v>
      </c>
    </row>
    <row r="47" spans="1:5" ht="14.25">
      <c r="A47" s="19"/>
      <c r="B47" s="32" t="s">
        <v>19</v>
      </c>
      <c r="C47" s="30">
        <v>1500</v>
      </c>
      <c r="D47" s="30">
        <v>0</v>
      </c>
      <c r="E47" s="31">
        <f t="shared" si="1"/>
        <v>0</v>
      </c>
    </row>
    <row r="48" spans="1:5" ht="14.25">
      <c r="A48" s="19"/>
      <c r="B48" s="32" t="s">
        <v>6</v>
      </c>
      <c r="C48" s="30">
        <v>28100</v>
      </c>
      <c r="D48" s="30">
        <v>12768</v>
      </c>
      <c r="E48" s="31">
        <f t="shared" si="1"/>
        <v>0.4543772241992883</v>
      </c>
    </row>
    <row r="49" spans="1:5" ht="14.25">
      <c r="A49" s="19"/>
      <c r="B49" s="32" t="s">
        <v>9</v>
      </c>
      <c r="C49" s="30">
        <v>5150</v>
      </c>
      <c r="D49" s="30">
        <v>616.33</v>
      </c>
      <c r="E49" s="31">
        <f t="shared" si="1"/>
        <v>0.11967572815533982</v>
      </c>
    </row>
    <row r="50" spans="1:5" ht="14.25">
      <c r="A50" s="19"/>
      <c r="B50" s="32" t="s">
        <v>23</v>
      </c>
      <c r="C50" s="30">
        <v>1450</v>
      </c>
      <c r="D50" s="30">
        <v>50</v>
      </c>
      <c r="E50" s="31">
        <f t="shared" si="1"/>
        <v>0.034482758620689655</v>
      </c>
    </row>
    <row r="51" spans="1:5" ht="14.25">
      <c r="A51" s="19"/>
      <c r="B51" s="32" t="s">
        <v>8</v>
      </c>
      <c r="C51" s="30">
        <v>13000</v>
      </c>
      <c r="D51" s="30">
        <v>5808.98</v>
      </c>
      <c r="E51" s="31">
        <f t="shared" si="1"/>
        <v>0.44684461538461534</v>
      </c>
    </row>
    <row r="52" spans="1:5" ht="14.25">
      <c r="A52" s="19"/>
      <c r="B52" s="32" t="s">
        <v>24</v>
      </c>
      <c r="C52" s="30">
        <v>650</v>
      </c>
      <c r="D52" s="30">
        <v>175.44</v>
      </c>
      <c r="E52" s="31">
        <f t="shared" si="1"/>
        <v>0.2699076923076923</v>
      </c>
    </row>
    <row r="53" spans="1:5" ht="14.25">
      <c r="A53" s="19"/>
      <c r="B53" s="32" t="s">
        <v>25</v>
      </c>
      <c r="C53" s="30">
        <v>3990</v>
      </c>
      <c r="D53" s="30">
        <v>1432.3</v>
      </c>
      <c r="E53" s="31">
        <f t="shared" si="1"/>
        <v>0.3589724310776942</v>
      </c>
    </row>
    <row r="54" spans="1:5" ht="14.25">
      <c r="A54" s="19"/>
      <c r="B54" s="32" t="s">
        <v>18</v>
      </c>
      <c r="C54" s="30">
        <v>1100</v>
      </c>
      <c r="D54" s="30">
        <v>0</v>
      </c>
      <c r="E54" s="31">
        <f t="shared" si="1"/>
        <v>0</v>
      </c>
    </row>
    <row r="55" spans="1:5" ht="14.25">
      <c r="A55" s="19"/>
      <c r="B55" s="32" t="s">
        <v>10</v>
      </c>
      <c r="C55" s="30">
        <v>2500</v>
      </c>
      <c r="D55" s="30">
        <v>1554</v>
      </c>
      <c r="E55" s="31">
        <f t="shared" si="1"/>
        <v>0.6216</v>
      </c>
    </row>
    <row r="56" spans="1:5" ht="14.25">
      <c r="A56" s="19"/>
      <c r="B56" s="32" t="s">
        <v>41</v>
      </c>
      <c r="C56" s="30">
        <v>5000</v>
      </c>
      <c r="D56" s="30">
        <v>3765.23</v>
      </c>
      <c r="E56" s="31">
        <f t="shared" si="1"/>
        <v>0.753046</v>
      </c>
    </row>
    <row r="57" spans="1:5" ht="15" thickBot="1">
      <c r="A57" s="19"/>
      <c r="B57" s="32" t="s">
        <v>26</v>
      </c>
      <c r="C57" s="30">
        <v>1400</v>
      </c>
      <c r="D57" s="30">
        <v>510</v>
      </c>
      <c r="E57" s="31">
        <f t="shared" si="1"/>
        <v>0.36428571428571427</v>
      </c>
    </row>
    <row r="58" spans="1:5" ht="15.75">
      <c r="A58" s="20" t="s">
        <v>55</v>
      </c>
      <c r="B58" s="26" t="s">
        <v>11</v>
      </c>
      <c r="C58" s="27">
        <f>SUM(C59:C80)</f>
        <v>4156400.92</v>
      </c>
      <c r="D58" s="27">
        <f>SUM(D59:D80)</f>
        <v>2288329.2</v>
      </c>
      <c r="E58" s="28">
        <f aca="true" t="shared" si="2" ref="E58:E80">D58/C58</f>
        <v>0.5505554550786694</v>
      </c>
    </row>
    <row r="59" spans="1:5" ht="14.25">
      <c r="A59" s="19"/>
      <c r="B59" s="29" t="s">
        <v>1</v>
      </c>
      <c r="C59" s="30">
        <v>2793426.42</v>
      </c>
      <c r="D59" s="30">
        <v>1419350.06</v>
      </c>
      <c r="E59" s="31">
        <f t="shared" si="2"/>
        <v>0.5081036141986515</v>
      </c>
    </row>
    <row r="60" spans="1:5" ht="14.25">
      <c r="A60" s="19"/>
      <c r="B60" s="32" t="s">
        <v>2</v>
      </c>
      <c r="C60" s="30">
        <v>224675</v>
      </c>
      <c r="D60" s="30">
        <v>224674.55</v>
      </c>
      <c r="E60" s="31">
        <f t="shared" si="2"/>
        <v>0.9999979971069322</v>
      </c>
    </row>
    <row r="61" spans="1:5" ht="14.25">
      <c r="A61" s="19"/>
      <c r="B61" s="32" t="s">
        <v>4</v>
      </c>
      <c r="C61" s="30">
        <v>2000</v>
      </c>
      <c r="D61" s="30">
        <v>0</v>
      </c>
      <c r="E61" s="31">
        <f t="shared" si="2"/>
        <v>0</v>
      </c>
    </row>
    <row r="62" spans="1:5" ht="14.25">
      <c r="A62" s="19"/>
      <c r="B62" s="32" t="s">
        <v>5</v>
      </c>
      <c r="C62" s="30">
        <v>460536</v>
      </c>
      <c r="D62" s="30">
        <v>247545.46</v>
      </c>
      <c r="E62" s="31">
        <f t="shared" si="2"/>
        <v>0.5375159813782201</v>
      </c>
    </row>
    <row r="63" spans="1:5" ht="14.25">
      <c r="A63" s="19"/>
      <c r="B63" s="32" t="s">
        <v>16</v>
      </c>
      <c r="C63" s="30">
        <v>74310</v>
      </c>
      <c r="D63" s="30">
        <v>35308.44</v>
      </c>
      <c r="E63" s="31">
        <f t="shared" si="2"/>
        <v>0.47515058538554705</v>
      </c>
    </row>
    <row r="64" spans="1:5" ht="14.25">
      <c r="A64" s="19"/>
      <c r="B64" s="32" t="s">
        <v>3</v>
      </c>
      <c r="C64" s="30">
        <v>201404.5</v>
      </c>
      <c r="D64" s="30">
        <v>158588.25</v>
      </c>
      <c r="E64" s="31">
        <f t="shared" si="2"/>
        <v>0.7874116516761046</v>
      </c>
    </row>
    <row r="65" spans="1:5" ht="14.25">
      <c r="A65" s="19"/>
      <c r="B65" s="33" t="s">
        <v>20</v>
      </c>
      <c r="C65" s="30">
        <v>7800</v>
      </c>
      <c r="D65" s="30">
        <v>121.68</v>
      </c>
      <c r="E65" s="31">
        <f t="shared" si="2"/>
        <v>0.015600000000000001</v>
      </c>
    </row>
    <row r="66" spans="1:5" ht="14.25">
      <c r="A66" s="19"/>
      <c r="B66" s="32" t="s">
        <v>17</v>
      </c>
      <c r="C66" s="30">
        <v>24360</v>
      </c>
      <c r="D66" s="30">
        <v>21510.72</v>
      </c>
      <c r="E66" s="31">
        <f t="shared" si="2"/>
        <v>0.8830344827586207</v>
      </c>
    </row>
    <row r="67" spans="1:5" ht="14.25">
      <c r="A67" s="19"/>
      <c r="B67" s="32" t="s">
        <v>7</v>
      </c>
      <c r="C67" s="30">
        <v>30607</v>
      </c>
      <c r="D67" s="30">
        <v>7873.91</v>
      </c>
      <c r="E67" s="31">
        <f t="shared" si="2"/>
        <v>0.25725847028457544</v>
      </c>
    </row>
    <row r="68" spans="1:5" ht="14.25">
      <c r="A68" s="19"/>
      <c r="B68" s="32" t="s">
        <v>47</v>
      </c>
      <c r="C68" s="30">
        <v>160072</v>
      </c>
      <c r="D68" s="30">
        <v>80231.67</v>
      </c>
      <c r="E68" s="31">
        <f t="shared" si="2"/>
        <v>0.5012223874256584</v>
      </c>
    </row>
    <row r="69" spans="1:5" ht="14.25">
      <c r="A69" s="19"/>
      <c r="B69" s="32" t="s">
        <v>19</v>
      </c>
      <c r="C69" s="30">
        <v>3700</v>
      </c>
      <c r="D69" s="30">
        <v>0</v>
      </c>
      <c r="E69" s="31">
        <f t="shared" si="2"/>
        <v>0</v>
      </c>
    </row>
    <row r="70" spans="1:5" ht="14.25">
      <c r="A70" s="19"/>
      <c r="B70" s="32" t="s">
        <v>6</v>
      </c>
      <c r="C70" s="30">
        <v>109256</v>
      </c>
      <c r="D70" s="30">
        <v>56370.4</v>
      </c>
      <c r="E70" s="31">
        <f t="shared" si="2"/>
        <v>0.5159478655634473</v>
      </c>
    </row>
    <row r="71" spans="1:5" ht="14.25">
      <c r="A71" s="19"/>
      <c r="B71" s="32" t="s">
        <v>9</v>
      </c>
      <c r="C71" s="30">
        <v>4748</v>
      </c>
      <c r="D71" s="30">
        <v>725.7</v>
      </c>
      <c r="E71" s="31">
        <f t="shared" si="2"/>
        <v>0.15284330244313396</v>
      </c>
    </row>
    <row r="72" spans="1:5" ht="14.25">
      <c r="A72" s="19"/>
      <c r="B72" s="32" t="s">
        <v>23</v>
      </c>
      <c r="C72" s="30">
        <v>2340</v>
      </c>
      <c r="D72" s="30">
        <v>400</v>
      </c>
      <c r="E72" s="31">
        <f t="shared" si="2"/>
        <v>0.17094017094017094</v>
      </c>
    </row>
    <row r="73" spans="1:5" ht="14.25">
      <c r="A73" s="19"/>
      <c r="B73" s="32" t="s">
        <v>8</v>
      </c>
      <c r="C73" s="30">
        <v>29066</v>
      </c>
      <c r="D73" s="30">
        <v>16161.61</v>
      </c>
      <c r="E73" s="31">
        <f t="shared" si="2"/>
        <v>0.5560314456753596</v>
      </c>
    </row>
    <row r="74" spans="1:5" ht="14.25">
      <c r="A74" s="19"/>
      <c r="B74" s="32" t="s">
        <v>24</v>
      </c>
      <c r="C74" s="30">
        <v>1700</v>
      </c>
      <c r="D74" s="30">
        <v>789.66</v>
      </c>
      <c r="E74" s="31">
        <f t="shared" si="2"/>
        <v>0.46450588235294116</v>
      </c>
    </row>
    <row r="75" spans="1:5" ht="14.25">
      <c r="A75" s="19"/>
      <c r="B75" s="32" t="s">
        <v>25</v>
      </c>
      <c r="C75" s="30">
        <v>4600</v>
      </c>
      <c r="D75" s="30">
        <v>1892.96</v>
      </c>
      <c r="E75" s="31">
        <f t="shared" si="2"/>
        <v>0.4115130434782609</v>
      </c>
    </row>
    <row r="76" spans="1:5" ht="14.25">
      <c r="A76" s="19"/>
      <c r="B76" s="32" t="s">
        <v>18</v>
      </c>
      <c r="C76" s="30">
        <v>2000</v>
      </c>
      <c r="D76" s="30">
        <v>269.13</v>
      </c>
      <c r="E76" s="31">
        <f t="shared" si="2"/>
        <v>0.134565</v>
      </c>
    </row>
    <row r="77" spans="1:5" ht="14.25">
      <c r="A77" s="19"/>
      <c r="B77" s="32" t="s">
        <v>10</v>
      </c>
      <c r="C77" s="30">
        <v>1200</v>
      </c>
      <c r="D77" s="30">
        <v>479</v>
      </c>
      <c r="E77" s="31">
        <f t="shared" si="2"/>
        <v>0.39916666666666667</v>
      </c>
    </row>
    <row r="78" spans="1:5" ht="14.25">
      <c r="A78" s="19"/>
      <c r="B78" s="32" t="s">
        <v>41</v>
      </c>
      <c r="C78" s="30">
        <v>3250</v>
      </c>
      <c r="D78" s="30">
        <v>3008</v>
      </c>
      <c r="E78" s="31">
        <f t="shared" si="2"/>
        <v>0.9255384615384615</v>
      </c>
    </row>
    <row r="79" spans="1:5" ht="14.25">
      <c r="A79" s="19"/>
      <c r="B79" s="32" t="s">
        <v>26</v>
      </c>
      <c r="C79" s="30">
        <v>3600</v>
      </c>
      <c r="D79" s="30">
        <v>1280</v>
      </c>
      <c r="E79" s="31">
        <f t="shared" si="2"/>
        <v>0.35555555555555557</v>
      </c>
    </row>
    <row r="80" spans="1:5" ht="14.25">
      <c r="A80" s="19"/>
      <c r="B80" s="32" t="s">
        <v>48</v>
      </c>
      <c r="C80" s="30">
        <v>11750</v>
      </c>
      <c r="D80" s="30">
        <v>11748</v>
      </c>
      <c r="E80" s="31">
        <f t="shared" si="2"/>
        <v>0.9998297872340426</v>
      </c>
    </row>
    <row r="81" spans="1:5" ht="15.75">
      <c r="A81" s="16" t="s">
        <v>56</v>
      </c>
      <c r="B81" s="12" t="s">
        <v>21</v>
      </c>
      <c r="C81" s="13">
        <f>SUM(C82:C99)</f>
        <v>958170.3</v>
      </c>
      <c r="D81" s="13">
        <f>SUM(D82:D99)</f>
        <v>486671.97000000003</v>
      </c>
      <c r="E81" s="21">
        <f>D81/C81</f>
        <v>0.5079180287679549</v>
      </c>
    </row>
    <row r="82" spans="1:5" ht="14.25">
      <c r="A82" s="17"/>
      <c r="B82" s="29" t="s">
        <v>1</v>
      </c>
      <c r="C82" s="30">
        <v>623428</v>
      </c>
      <c r="D82" s="30">
        <v>296492.49</v>
      </c>
      <c r="E82" s="31">
        <f aca="true" t="shared" si="3" ref="E82:E99">D82/C82</f>
        <v>0.47558417331271613</v>
      </c>
    </row>
    <row r="83" spans="1:5" ht="14.25">
      <c r="A83" s="17"/>
      <c r="B83" s="32" t="s">
        <v>2</v>
      </c>
      <c r="C83" s="30">
        <v>49363</v>
      </c>
      <c r="D83" s="30">
        <v>45574.45</v>
      </c>
      <c r="E83" s="31">
        <f t="shared" si="3"/>
        <v>0.9232512205498045</v>
      </c>
    </row>
    <row r="84" spans="1:5" ht="14.25">
      <c r="A84" s="17"/>
      <c r="B84" s="32" t="s">
        <v>5</v>
      </c>
      <c r="C84" s="30">
        <v>108226.3</v>
      </c>
      <c r="D84" s="30">
        <v>55143.25</v>
      </c>
      <c r="E84" s="31">
        <f t="shared" si="3"/>
        <v>0.5095180191875727</v>
      </c>
    </row>
    <row r="85" spans="1:5" ht="14.25">
      <c r="A85" s="17"/>
      <c r="B85" s="32" t="s">
        <v>16</v>
      </c>
      <c r="C85" s="30">
        <v>17360</v>
      </c>
      <c r="D85" s="30">
        <v>8208.72</v>
      </c>
      <c r="E85" s="31">
        <f t="shared" si="3"/>
        <v>0.47285253456221193</v>
      </c>
    </row>
    <row r="86" spans="1:5" ht="14.25">
      <c r="A86" s="17"/>
      <c r="B86" s="32" t="s">
        <v>3</v>
      </c>
      <c r="C86" s="30">
        <v>45768</v>
      </c>
      <c r="D86" s="30">
        <v>35756</v>
      </c>
      <c r="E86" s="31">
        <f t="shared" si="3"/>
        <v>0.7812445376682399</v>
      </c>
    </row>
    <row r="87" spans="1:5" ht="14.25">
      <c r="A87" s="17"/>
      <c r="B87" s="32" t="s">
        <v>20</v>
      </c>
      <c r="C87" s="30">
        <v>43778</v>
      </c>
      <c r="D87" s="30">
        <v>20215.46</v>
      </c>
      <c r="E87" s="31">
        <f t="shared" si="3"/>
        <v>0.46177212298414727</v>
      </c>
    </row>
    <row r="88" spans="1:5" ht="14.25">
      <c r="A88" s="17"/>
      <c r="B88" s="32" t="s">
        <v>17</v>
      </c>
      <c r="C88" s="30">
        <v>6005</v>
      </c>
      <c r="D88" s="30">
        <v>6005</v>
      </c>
      <c r="E88" s="31">
        <f t="shared" si="3"/>
        <v>1</v>
      </c>
    </row>
    <row r="89" spans="1:5" ht="14.25">
      <c r="A89" s="17"/>
      <c r="B89" s="32" t="s">
        <v>7</v>
      </c>
      <c r="C89" s="30">
        <v>24979</v>
      </c>
      <c r="D89" s="30">
        <v>8216.76</v>
      </c>
      <c r="E89" s="31">
        <f t="shared" si="3"/>
        <v>0.32894671524080227</v>
      </c>
    </row>
    <row r="90" spans="1:5" ht="14.25">
      <c r="A90" s="17"/>
      <c r="B90" s="32" t="s">
        <v>38</v>
      </c>
      <c r="C90" s="30">
        <v>250</v>
      </c>
      <c r="D90" s="30">
        <v>0</v>
      </c>
      <c r="E90" s="31">
        <f t="shared" si="3"/>
        <v>0</v>
      </c>
    </row>
    <row r="91" spans="1:5" ht="14.25">
      <c r="A91" s="17"/>
      <c r="B91" s="32" t="s">
        <v>6</v>
      </c>
      <c r="C91" s="30">
        <v>11720</v>
      </c>
      <c r="D91" s="30">
        <v>3311.15</v>
      </c>
      <c r="E91" s="31">
        <f t="shared" si="3"/>
        <v>0.28252133105802046</v>
      </c>
    </row>
    <row r="92" spans="1:5" ht="14.25">
      <c r="A92" s="17"/>
      <c r="B92" s="32" t="s">
        <v>9</v>
      </c>
      <c r="C92" s="30">
        <v>800</v>
      </c>
      <c r="D92" s="30">
        <v>184.5</v>
      </c>
      <c r="E92" s="31">
        <f t="shared" si="3"/>
        <v>0.230625</v>
      </c>
    </row>
    <row r="93" spans="1:5" ht="14.25">
      <c r="A93" s="17"/>
      <c r="B93" s="32" t="s">
        <v>23</v>
      </c>
      <c r="C93" s="30">
        <v>1040</v>
      </c>
      <c r="D93" s="30">
        <v>0</v>
      </c>
      <c r="E93" s="31">
        <f t="shared" si="3"/>
        <v>0</v>
      </c>
    </row>
    <row r="94" spans="1:5" ht="14.25">
      <c r="A94" s="17"/>
      <c r="B94" s="32" t="s">
        <v>8</v>
      </c>
      <c r="C94" s="30">
        <v>15553</v>
      </c>
      <c r="D94" s="30">
        <v>3517.75</v>
      </c>
      <c r="E94" s="31">
        <f t="shared" si="3"/>
        <v>0.22617822928052467</v>
      </c>
    </row>
    <row r="95" spans="1:5" ht="14.25">
      <c r="A95" s="17"/>
      <c r="B95" s="32" t="s">
        <v>39</v>
      </c>
      <c r="C95" s="30">
        <v>1000</v>
      </c>
      <c r="D95" s="30">
        <v>483.3</v>
      </c>
      <c r="E95" s="31">
        <f t="shared" si="3"/>
        <v>0.4833</v>
      </c>
    </row>
    <row r="96" spans="1:5" ht="14.25">
      <c r="A96" s="17"/>
      <c r="B96" s="32" t="s">
        <v>25</v>
      </c>
      <c r="C96" s="30">
        <v>3200</v>
      </c>
      <c r="D96" s="30">
        <v>1043.5</v>
      </c>
      <c r="E96" s="31">
        <f t="shared" si="3"/>
        <v>0.32609375</v>
      </c>
    </row>
    <row r="97" spans="1:5" ht="14.25">
      <c r="A97" s="17"/>
      <c r="B97" s="32" t="s">
        <v>18</v>
      </c>
      <c r="C97" s="30">
        <v>3500</v>
      </c>
      <c r="D97" s="30">
        <v>1585.64</v>
      </c>
      <c r="E97" s="31">
        <f t="shared" si="3"/>
        <v>0.45304000000000005</v>
      </c>
    </row>
    <row r="98" spans="1:5" ht="14.25">
      <c r="A98" s="17"/>
      <c r="B98" s="32" t="s">
        <v>10</v>
      </c>
      <c r="C98" s="30">
        <v>1000</v>
      </c>
      <c r="D98" s="30">
        <v>424</v>
      </c>
      <c r="E98" s="31">
        <f t="shared" si="3"/>
        <v>0.424</v>
      </c>
    </row>
    <row r="99" spans="1:5" ht="15" thickBot="1">
      <c r="A99" s="17"/>
      <c r="B99" s="32" t="s">
        <v>26</v>
      </c>
      <c r="C99" s="30">
        <v>1200</v>
      </c>
      <c r="D99" s="30">
        <v>510</v>
      </c>
      <c r="E99" s="31">
        <f t="shared" si="3"/>
        <v>0.425</v>
      </c>
    </row>
    <row r="100" spans="1:5" ht="15.75">
      <c r="A100" s="18" t="s">
        <v>57</v>
      </c>
      <c r="B100" s="26" t="s">
        <v>27</v>
      </c>
      <c r="C100" s="27">
        <f>SUM(C101:C119)</f>
        <v>996529.14</v>
      </c>
      <c r="D100" s="27">
        <f>SUM(D101:D119)</f>
        <v>582609.83</v>
      </c>
      <c r="E100" s="28">
        <f>D100/C100</f>
        <v>0.5846390302244447</v>
      </c>
    </row>
    <row r="101" spans="1:5" ht="14.25">
      <c r="A101" s="17"/>
      <c r="B101" s="29" t="s">
        <v>1</v>
      </c>
      <c r="C101" s="30">
        <v>622935.3</v>
      </c>
      <c r="D101" s="30">
        <v>339586.89</v>
      </c>
      <c r="E101" s="31">
        <f aca="true" t="shared" si="4" ref="E101:E112">D101/C101</f>
        <v>0.5451399045775701</v>
      </c>
    </row>
    <row r="102" spans="1:5" ht="14.25">
      <c r="A102" s="17"/>
      <c r="B102" s="32" t="s">
        <v>2</v>
      </c>
      <c r="C102" s="30">
        <v>57990</v>
      </c>
      <c r="D102" s="30">
        <v>57981.15</v>
      </c>
      <c r="E102" s="31">
        <f t="shared" si="4"/>
        <v>0.9998473874806001</v>
      </c>
    </row>
    <row r="103" spans="1:5" ht="14.25">
      <c r="A103" s="17"/>
      <c r="B103" s="32" t="s">
        <v>4</v>
      </c>
      <c r="C103" s="30">
        <v>300</v>
      </c>
      <c r="D103" s="30">
        <v>0</v>
      </c>
      <c r="E103" s="31">
        <f t="shared" si="4"/>
        <v>0</v>
      </c>
    </row>
    <row r="104" spans="1:5" ht="14.25">
      <c r="A104" s="17"/>
      <c r="B104" s="32" t="s">
        <v>5</v>
      </c>
      <c r="C104" s="30">
        <v>104200</v>
      </c>
      <c r="D104" s="30">
        <v>63387.39</v>
      </c>
      <c r="E104" s="31">
        <f t="shared" si="4"/>
        <v>0.6083242802303263</v>
      </c>
    </row>
    <row r="105" spans="1:5" ht="14.25">
      <c r="A105" s="17"/>
      <c r="B105" s="32" t="s">
        <v>16</v>
      </c>
      <c r="C105" s="30">
        <v>16150</v>
      </c>
      <c r="D105" s="30">
        <v>9467.75</v>
      </c>
      <c r="E105" s="31">
        <f t="shared" si="4"/>
        <v>0.5862383900928793</v>
      </c>
    </row>
    <row r="106" spans="1:5" ht="14.25">
      <c r="A106" s="17"/>
      <c r="B106" s="32" t="s">
        <v>3</v>
      </c>
      <c r="C106" s="30">
        <v>49203</v>
      </c>
      <c r="D106" s="30">
        <v>40306</v>
      </c>
      <c r="E106" s="31">
        <f t="shared" si="4"/>
        <v>0.819177692417129</v>
      </c>
    </row>
    <row r="107" spans="1:5" ht="14.25">
      <c r="A107" s="17"/>
      <c r="B107" s="32" t="s">
        <v>20</v>
      </c>
      <c r="C107" s="30">
        <v>50300</v>
      </c>
      <c r="D107" s="30">
        <v>23541.77</v>
      </c>
      <c r="E107" s="31">
        <f t="shared" si="4"/>
        <v>0.4680272365805169</v>
      </c>
    </row>
    <row r="108" spans="1:5" ht="14.25">
      <c r="A108" s="17"/>
      <c r="B108" s="32" t="s">
        <v>17</v>
      </c>
      <c r="C108" s="30">
        <v>8054</v>
      </c>
      <c r="D108" s="30">
        <v>8054</v>
      </c>
      <c r="E108" s="31">
        <f t="shared" si="4"/>
        <v>1</v>
      </c>
    </row>
    <row r="109" spans="1:5" ht="14.25">
      <c r="A109" s="17"/>
      <c r="B109" s="32" t="s">
        <v>7</v>
      </c>
      <c r="C109" s="30">
        <v>31192.84</v>
      </c>
      <c r="D109" s="30">
        <v>9578.44</v>
      </c>
      <c r="E109" s="31">
        <f t="shared" si="4"/>
        <v>0.3070717510813379</v>
      </c>
    </row>
    <row r="110" spans="1:5" ht="14.25">
      <c r="A110" s="17"/>
      <c r="B110" s="32" t="s">
        <v>19</v>
      </c>
      <c r="C110" s="30">
        <v>750</v>
      </c>
      <c r="D110" s="30">
        <v>0</v>
      </c>
      <c r="E110" s="31">
        <f t="shared" si="4"/>
        <v>0</v>
      </c>
    </row>
    <row r="111" spans="1:5" ht="14.25">
      <c r="A111" s="17"/>
      <c r="B111" s="32" t="s">
        <v>6</v>
      </c>
      <c r="C111" s="30">
        <v>13200</v>
      </c>
      <c r="D111" s="30">
        <v>5030.87</v>
      </c>
      <c r="E111" s="31">
        <f t="shared" si="4"/>
        <v>0.38112651515151513</v>
      </c>
    </row>
    <row r="112" spans="1:5" ht="14.25">
      <c r="A112" s="17"/>
      <c r="B112" s="32" t="s">
        <v>9</v>
      </c>
      <c r="C112" s="30">
        <v>3675</v>
      </c>
      <c r="D112" s="30">
        <v>0</v>
      </c>
      <c r="E112" s="31">
        <f t="shared" si="4"/>
        <v>0</v>
      </c>
    </row>
    <row r="113" spans="1:5" ht="14.25">
      <c r="A113" s="17"/>
      <c r="B113" s="32" t="s">
        <v>23</v>
      </c>
      <c r="C113" s="30">
        <v>150</v>
      </c>
      <c r="D113" s="30">
        <v>0</v>
      </c>
      <c r="E113" s="31">
        <f aca="true" t="shared" si="5" ref="E113:E154">D113/C113</f>
        <v>0</v>
      </c>
    </row>
    <row r="114" spans="1:5" ht="14.25">
      <c r="A114" s="17"/>
      <c r="B114" s="32" t="s">
        <v>8</v>
      </c>
      <c r="C114" s="30">
        <v>29279</v>
      </c>
      <c r="D114" s="30">
        <v>19317.97</v>
      </c>
      <c r="E114" s="31">
        <f t="shared" si="5"/>
        <v>0.659789268759179</v>
      </c>
    </row>
    <row r="115" spans="1:5" ht="14.25">
      <c r="A115" s="17"/>
      <c r="B115" s="32" t="s">
        <v>24</v>
      </c>
      <c r="C115" s="30">
        <v>1100</v>
      </c>
      <c r="D115" s="30">
        <v>526.25</v>
      </c>
      <c r="E115" s="31">
        <f t="shared" si="5"/>
        <v>0.4784090909090909</v>
      </c>
    </row>
    <row r="116" spans="1:5" ht="14.25">
      <c r="A116" s="17"/>
      <c r="B116" s="32" t="s">
        <v>25</v>
      </c>
      <c r="C116" s="30">
        <v>2700</v>
      </c>
      <c r="D116" s="30">
        <v>1581.35</v>
      </c>
      <c r="E116" s="31">
        <f t="shared" si="5"/>
        <v>0.5856851851851852</v>
      </c>
    </row>
    <row r="117" spans="1:5" ht="14.25">
      <c r="A117" s="17"/>
      <c r="B117" s="32" t="s">
        <v>18</v>
      </c>
      <c r="C117" s="30">
        <v>3000</v>
      </c>
      <c r="D117" s="30">
        <v>2940.13</v>
      </c>
      <c r="E117" s="31">
        <f t="shared" si="5"/>
        <v>0.9800433333333334</v>
      </c>
    </row>
    <row r="118" spans="1:5" ht="14.25">
      <c r="A118" s="17"/>
      <c r="B118" s="32" t="s">
        <v>10</v>
      </c>
      <c r="C118" s="30">
        <v>1350</v>
      </c>
      <c r="D118" s="30">
        <v>469</v>
      </c>
      <c r="E118" s="31">
        <f t="shared" si="5"/>
        <v>0.3474074074074074</v>
      </c>
    </row>
    <row r="119" spans="1:5" ht="15" thickBot="1">
      <c r="A119" s="17"/>
      <c r="B119" s="32" t="s">
        <v>26</v>
      </c>
      <c r="C119" s="30">
        <v>1000</v>
      </c>
      <c r="D119" s="30">
        <v>840.87</v>
      </c>
      <c r="E119" s="31">
        <f t="shared" si="5"/>
        <v>0.84087</v>
      </c>
    </row>
    <row r="120" spans="1:5" ht="15.75">
      <c r="A120" s="18" t="s">
        <v>58</v>
      </c>
      <c r="B120" s="26" t="s">
        <v>37</v>
      </c>
      <c r="C120" s="27">
        <f>SUM(C121:C138)</f>
        <v>1035844.58</v>
      </c>
      <c r="D120" s="27">
        <f>SUM(D121:D138)</f>
        <v>609257.07</v>
      </c>
      <c r="E120" s="28">
        <f t="shared" si="5"/>
        <v>0.5881742123900479</v>
      </c>
    </row>
    <row r="121" spans="1:5" ht="14.25">
      <c r="A121" s="17"/>
      <c r="B121" s="29" t="s">
        <v>1</v>
      </c>
      <c r="C121" s="30">
        <v>638402.15</v>
      </c>
      <c r="D121" s="30">
        <v>351630.64</v>
      </c>
      <c r="E121" s="31">
        <f t="shared" si="5"/>
        <v>0.550798019712183</v>
      </c>
    </row>
    <row r="122" spans="1:5" ht="14.25">
      <c r="A122" s="17"/>
      <c r="B122" s="32" t="s">
        <v>2</v>
      </c>
      <c r="C122" s="30">
        <v>52968.99</v>
      </c>
      <c r="D122" s="30">
        <v>52968.99</v>
      </c>
      <c r="E122" s="31">
        <f t="shared" si="5"/>
        <v>1</v>
      </c>
    </row>
    <row r="123" spans="1:5" ht="14.25">
      <c r="A123" s="17"/>
      <c r="B123" s="32" t="s">
        <v>5</v>
      </c>
      <c r="C123" s="30">
        <v>121393.89</v>
      </c>
      <c r="D123" s="30">
        <v>62887.38</v>
      </c>
      <c r="E123" s="31">
        <f t="shared" si="5"/>
        <v>0.5180440300578555</v>
      </c>
    </row>
    <row r="124" spans="1:5" ht="14.25">
      <c r="A124" s="17"/>
      <c r="B124" s="32" t="s">
        <v>16</v>
      </c>
      <c r="C124" s="30">
        <v>19325.98</v>
      </c>
      <c r="D124" s="30">
        <v>9723.96</v>
      </c>
      <c r="E124" s="31">
        <f t="shared" si="5"/>
        <v>0.5031548206093559</v>
      </c>
    </row>
    <row r="125" spans="1:5" ht="14.25">
      <c r="A125" s="17"/>
      <c r="B125" s="32" t="s">
        <v>4</v>
      </c>
      <c r="C125" s="30">
        <v>300</v>
      </c>
      <c r="D125" s="30">
        <v>273</v>
      </c>
      <c r="E125" s="31">
        <f t="shared" si="5"/>
        <v>0.91</v>
      </c>
    </row>
    <row r="126" spans="1:5" ht="14.25">
      <c r="A126" s="17"/>
      <c r="B126" s="32" t="s">
        <v>3</v>
      </c>
      <c r="C126" s="30">
        <v>54450</v>
      </c>
      <c r="D126" s="30">
        <v>43508</v>
      </c>
      <c r="E126" s="31">
        <f t="shared" si="5"/>
        <v>0.7990449954086317</v>
      </c>
    </row>
    <row r="127" spans="1:5" ht="14.25">
      <c r="A127" s="17"/>
      <c r="B127" s="32" t="s">
        <v>20</v>
      </c>
      <c r="C127" s="30">
        <v>51613</v>
      </c>
      <c r="D127" s="30">
        <v>25376.32</v>
      </c>
      <c r="E127" s="31">
        <f t="shared" si="5"/>
        <v>0.4916652781276035</v>
      </c>
    </row>
    <row r="128" spans="1:5" ht="14.25">
      <c r="A128" s="17"/>
      <c r="B128" s="32" t="s">
        <v>17</v>
      </c>
      <c r="C128" s="30">
        <v>10286</v>
      </c>
      <c r="D128" s="30">
        <v>10286</v>
      </c>
      <c r="E128" s="31">
        <f t="shared" si="5"/>
        <v>1</v>
      </c>
    </row>
    <row r="129" spans="1:5" ht="14.25">
      <c r="A129" s="17"/>
      <c r="B129" s="32" t="s">
        <v>7</v>
      </c>
      <c r="C129" s="30">
        <v>31176.57</v>
      </c>
      <c r="D129" s="30">
        <v>11624.11</v>
      </c>
      <c r="E129" s="31">
        <f t="shared" si="5"/>
        <v>0.37284762242927943</v>
      </c>
    </row>
    <row r="130" spans="1:5" ht="14.25">
      <c r="A130" s="17"/>
      <c r="B130" s="32" t="s">
        <v>19</v>
      </c>
      <c r="C130" s="30">
        <v>500</v>
      </c>
      <c r="D130" s="30">
        <v>388.62</v>
      </c>
      <c r="E130" s="31">
        <f t="shared" si="5"/>
        <v>0.77724</v>
      </c>
    </row>
    <row r="131" spans="1:5" ht="14.25">
      <c r="A131" s="17"/>
      <c r="B131" s="32" t="s">
        <v>6</v>
      </c>
      <c r="C131" s="30">
        <v>20000</v>
      </c>
      <c r="D131" s="30">
        <v>8363.85</v>
      </c>
      <c r="E131" s="31">
        <f t="shared" si="5"/>
        <v>0.4181925</v>
      </c>
    </row>
    <row r="132" spans="1:5" ht="14.25">
      <c r="A132" s="17"/>
      <c r="B132" s="32" t="s">
        <v>23</v>
      </c>
      <c r="C132" s="30">
        <v>300</v>
      </c>
      <c r="D132" s="30">
        <v>0</v>
      </c>
      <c r="E132" s="31">
        <f t="shared" si="5"/>
        <v>0</v>
      </c>
    </row>
    <row r="133" spans="1:5" ht="14.25">
      <c r="A133" s="17"/>
      <c r="B133" s="32" t="s">
        <v>8</v>
      </c>
      <c r="C133" s="30">
        <v>25860</v>
      </c>
      <c r="D133" s="30">
        <v>25801.03</v>
      </c>
      <c r="E133" s="31">
        <f t="shared" si="5"/>
        <v>0.9977196442382057</v>
      </c>
    </row>
    <row r="134" spans="1:5" ht="14.25">
      <c r="A134" s="17"/>
      <c r="B134" s="32" t="s">
        <v>39</v>
      </c>
      <c r="C134" s="30">
        <v>660</v>
      </c>
      <c r="D134" s="30">
        <v>592.86</v>
      </c>
      <c r="E134" s="31">
        <f t="shared" si="5"/>
        <v>0.8982727272727273</v>
      </c>
    </row>
    <row r="135" spans="1:5" ht="14.25">
      <c r="A135" s="17"/>
      <c r="B135" s="32" t="s">
        <v>25</v>
      </c>
      <c r="C135" s="30">
        <v>3300</v>
      </c>
      <c r="D135" s="30">
        <v>1578.45</v>
      </c>
      <c r="E135" s="31">
        <f t="shared" si="5"/>
        <v>0.4783181818181818</v>
      </c>
    </row>
    <row r="136" spans="1:5" ht="14.25">
      <c r="A136" s="17"/>
      <c r="B136" s="32" t="s">
        <v>18</v>
      </c>
      <c r="C136" s="30">
        <v>1610</v>
      </c>
      <c r="D136" s="30">
        <v>1561.34</v>
      </c>
      <c r="E136" s="31">
        <f t="shared" si="5"/>
        <v>0.9697763975155279</v>
      </c>
    </row>
    <row r="137" spans="1:5" ht="14.25">
      <c r="A137" s="17"/>
      <c r="B137" s="32" t="s">
        <v>10</v>
      </c>
      <c r="C137" s="30">
        <v>1000</v>
      </c>
      <c r="D137" s="30">
        <v>504.67</v>
      </c>
      <c r="E137" s="31">
        <f t="shared" si="5"/>
        <v>0.5046700000000001</v>
      </c>
    </row>
    <row r="138" spans="1:5" ht="15" thickBot="1">
      <c r="A138" s="17"/>
      <c r="B138" s="32" t="s">
        <v>26</v>
      </c>
      <c r="C138" s="30">
        <v>2698</v>
      </c>
      <c r="D138" s="30">
        <v>2187.85</v>
      </c>
      <c r="E138" s="31">
        <f t="shared" si="5"/>
        <v>0.8109154929577465</v>
      </c>
    </row>
    <row r="139" spans="1:5" ht="15.75">
      <c r="A139" s="20" t="s">
        <v>59</v>
      </c>
      <c r="B139" s="26" t="s">
        <v>28</v>
      </c>
      <c r="C139" s="27">
        <f>SUM(C140:C159)</f>
        <v>4006924</v>
      </c>
      <c r="D139" s="27">
        <f>SUM(D140:D159)</f>
        <v>2235810.5899999994</v>
      </c>
      <c r="E139" s="28">
        <f t="shared" si="5"/>
        <v>0.5579867723969807</v>
      </c>
    </row>
    <row r="140" spans="1:7" ht="14.25">
      <c r="A140" s="19"/>
      <c r="B140" s="29" t="s">
        <v>1</v>
      </c>
      <c r="C140" s="30">
        <v>2640252</v>
      </c>
      <c r="D140" s="30">
        <v>1378953.13</v>
      </c>
      <c r="E140" s="31">
        <f t="shared" si="5"/>
        <v>0.5222808769768946</v>
      </c>
      <c r="G140" s="22"/>
    </row>
    <row r="141" spans="1:5" ht="14.25">
      <c r="A141" s="19"/>
      <c r="B141" s="32" t="s">
        <v>2</v>
      </c>
      <c r="C141" s="30">
        <v>222606</v>
      </c>
      <c r="D141" s="30">
        <v>222604.69</v>
      </c>
      <c r="E141" s="31">
        <f t="shared" si="5"/>
        <v>0.9999941151631133</v>
      </c>
    </row>
    <row r="142" spans="1:5" ht="14.25">
      <c r="A142" s="19"/>
      <c r="B142" s="32" t="s">
        <v>5</v>
      </c>
      <c r="C142" s="30">
        <v>439609</v>
      </c>
      <c r="D142" s="30">
        <v>238796.95</v>
      </c>
      <c r="E142" s="31">
        <f t="shared" si="5"/>
        <v>0.5432030508929526</v>
      </c>
    </row>
    <row r="143" spans="1:5" ht="14.25">
      <c r="A143" s="19"/>
      <c r="B143" s="32" t="s">
        <v>16</v>
      </c>
      <c r="C143" s="30">
        <v>70906</v>
      </c>
      <c r="D143" s="30">
        <v>34889.54</v>
      </c>
      <c r="E143" s="31">
        <f t="shared" si="5"/>
        <v>0.4920534228415085</v>
      </c>
    </row>
    <row r="144" spans="1:5" ht="14.25">
      <c r="A144" s="19"/>
      <c r="B144" s="32" t="s">
        <v>3</v>
      </c>
      <c r="C144" s="30">
        <v>172705</v>
      </c>
      <c r="D144" s="30">
        <v>130074.19</v>
      </c>
      <c r="E144" s="31">
        <f t="shared" si="5"/>
        <v>0.7531582177701862</v>
      </c>
    </row>
    <row r="145" spans="1:5" ht="14.25">
      <c r="A145" s="19"/>
      <c r="B145" s="32" t="s">
        <v>20</v>
      </c>
      <c r="C145" s="30">
        <v>7500</v>
      </c>
      <c r="D145" s="30">
        <v>0</v>
      </c>
      <c r="E145" s="31">
        <f t="shared" si="5"/>
        <v>0</v>
      </c>
    </row>
    <row r="146" spans="1:5" ht="14.25">
      <c r="A146" s="19"/>
      <c r="B146" s="32" t="s">
        <v>17</v>
      </c>
      <c r="C146" s="30">
        <v>24091</v>
      </c>
      <c r="D146" s="30">
        <v>24091</v>
      </c>
      <c r="E146" s="31">
        <f t="shared" si="5"/>
        <v>1</v>
      </c>
    </row>
    <row r="147" spans="1:5" ht="14.25">
      <c r="A147" s="19"/>
      <c r="B147" s="32" t="s">
        <v>7</v>
      </c>
      <c r="C147" s="30">
        <v>38483</v>
      </c>
      <c r="D147" s="30">
        <v>11224.17</v>
      </c>
      <c r="E147" s="31">
        <f t="shared" si="5"/>
        <v>0.29166567055582987</v>
      </c>
    </row>
    <row r="148" spans="1:5" ht="14.25">
      <c r="A148" s="19"/>
      <c r="B148" s="32" t="s">
        <v>49</v>
      </c>
      <c r="C148" s="30">
        <v>152000</v>
      </c>
      <c r="D148" s="30">
        <v>83702.15</v>
      </c>
      <c r="E148" s="31">
        <f t="shared" si="5"/>
        <v>0.5506720394736841</v>
      </c>
    </row>
    <row r="149" spans="1:5" ht="14.25">
      <c r="A149" s="19"/>
      <c r="B149" s="32" t="s">
        <v>19</v>
      </c>
      <c r="C149" s="30">
        <v>1500</v>
      </c>
      <c r="D149" s="30">
        <v>1203.84</v>
      </c>
      <c r="E149" s="31">
        <f t="shared" si="5"/>
        <v>0.8025599999999999</v>
      </c>
    </row>
    <row r="150" spans="1:5" ht="14.25">
      <c r="A150" s="19"/>
      <c r="B150" s="32" t="s">
        <v>6</v>
      </c>
      <c r="C150" s="30">
        <v>174300</v>
      </c>
      <c r="D150" s="30">
        <v>80767.17</v>
      </c>
      <c r="E150" s="31">
        <f t="shared" si="5"/>
        <v>0.4633802065404475</v>
      </c>
    </row>
    <row r="151" spans="1:5" ht="14.25">
      <c r="A151" s="19"/>
      <c r="B151" s="32" t="s">
        <v>9</v>
      </c>
      <c r="C151" s="30">
        <v>12500</v>
      </c>
      <c r="D151" s="30">
        <v>4534.89</v>
      </c>
      <c r="E151" s="31">
        <f t="shared" si="5"/>
        <v>0.36279120000000004</v>
      </c>
    </row>
    <row r="152" spans="1:5" ht="14.25">
      <c r="A152" s="19"/>
      <c r="B152" s="32" t="s">
        <v>23</v>
      </c>
      <c r="C152" s="30">
        <v>2520</v>
      </c>
      <c r="D152" s="30">
        <v>200</v>
      </c>
      <c r="E152" s="31">
        <f t="shared" si="5"/>
        <v>0.07936507936507936</v>
      </c>
    </row>
    <row r="153" spans="1:5" ht="14.25">
      <c r="A153" s="19"/>
      <c r="B153" s="32" t="s">
        <v>8</v>
      </c>
      <c r="C153" s="30">
        <v>33250</v>
      </c>
      <c r="D153" s="30">
        <v>15292.17</v>
      </c>
      <c r="E153" s="31">
        <f t="shared" si="5"/>
        <v>0.45991488721804513</v>
      </c>
    </row>
    <row r="154" spans="1:5" ht="14.25">
      <c r="A154" s="19"/>
      <c r="B154" s="32" t="s">
        <v>24</v>
      </c>
      <c r="C154" s="30">
        <v>702</v>
      </c>
      <c r="D154" s="30">
        <v>350.88</v>
      </c>
      <c r="E154" s="31">
        <f t="shared" si="5"/>
        <v>0.49982905982905984</v>
      </c>
    </row>
    <row r="155" spans="1:5" ht="14.25">
      <c r="A155" s="19"/>
      <c r="B155" s="32" t="s">
        <v>25</v>
      </c>
      <c r="C155" s="30">
        <v>5000</v>
      </c>
      <c r="D155" s="30">
        <v>2429.55</v>
      </c>
      <c r="E155" s="31">
        <f aca="true" t="shared" si="6" ref="E155:E201">D155/C155</f>
        <v>0.48591000000000006</v>
      </c>
    </row>
    <row r="156" spans="1:5" ht="14.25">
      <c r="A156" s="19"/>
      <c r="B156" s="32" t="s">
        <v>18</v>
      </c>
      <c r="C156" s="30">
        <v>2000</v>
      </c>
      <c r="D156" s="30">
        <v>1553.47</v>
      </c>
      <c r="E156" s="31">
        <f t="shared" si="6"/>
        <v>0.7767350000000001</v>
      </c>
    </row>
    <row r="157" spans="1:5" ht="14.25">
      <c r="A157" s="19"/>
      <c r="B157" s="32" t="s">
        <v>10</v>
      </c>
      <c r="C157" s="30">
        <v>1000</v>
      </c>
      <c r="D157" s="30">
        <v>480</v>
      </c>
      <c r="E157" s="31">
        <f t="shared" si="6"/>
        <v>0.48</v>
      </c>
    </row>
    <row r="158" spans="1:5" ht="14.25">
      <c r="A158" s="19"/>
      <c r="B158" s="32" t="s">
        <v>41</v>
      </c>
      <c r="C158" s="30">
        <v>4000</v>
      </c>
      <c r="D158" s="30">
        <v>3286</v>
      </c>
      <c r="E158" s="31">
        <f t="shared" si="6"/>
        <v>0.8215</v>
      </c>
    </row>
    <row r="159" spans="1:5" ht="15" thickBot="1">
      <c r="A159" s="19"/>
      <c r="B159" s="32" t="s">
        <v>26</v>
      </c>
      <c r="C159" s="30">
        <v>2000</v>
      </c>
      <c r="D159" s="30">
        <v>1376.8</v>
      </c>
      <c r="E159" s="31">
        <f t="shared" si="6"/>
        <v>0.6884</v>
      </c>
    </row>
    <row r="160" spans="1:5" ht="15.75">
      <c r="A160" s="18" t="s">
        <v>60</v>
      </c>
      <c r="B160" s="26" t="s">
        <v>29</v>
      </c>
      <c r="C160" s="27">
        <f>SUM(C161:C180)</f>
        <v>2378616.65</v>
      </c>
      <c r="D160" s="27">
        <f>SUM(D161:D180)</f>
        <v>1256034.3400000005</v>
      </c>
      <c r="E160" s="28">
        <f t="shared" si="6"/>
        <v>0.5280524459458402</v>
      </c>
    </row>
    <row r="161" spans="1:5" ht="14.25">
      <c r="A161" s="17"/>
      <c r="B161" s="29" t="s">
        <v>1</v>
      </c>
      <c r="C161" s="30">
        <v>1566073.65</v>
      </c>
      <c r="D161" s="30">
        <v>759443.55</v>
      </c>
      <c r="E161" s="31">
        <f t="shared" si="6"/>
        <v>0.4849347602521759</v>
      </c>
    </row>
    <row r="162" spans="1:5" ht="14.25">
      <c r="A162" s="17"/>
      <c r="B162" s="32" t="s">
        <v>2</v>
      </c>
      <c r="C162" s="30">
        <v>128825</v>
      </c>
      <c r="D162" s="30">
        <v>128824.33</v>
      </c>
      <c r="E162" s="31">
        <f t="shared" si="6"/>
        <v>0.9999947991461284</v>
      </c>
    </row>
    <row r="163" spans="1:5" ht="14.25">
      <c r="A163" s="17"/>
      <c r="B163" s="32" t="s">
        <v>5</v>
      </c>
      <c r="C163" s="30">
        <v>255504</v>
      </c>
      <c r="D163" s="30">
        <v>132601.18</v>
      </c>
      <c r="E163" s="31">
        <f t="shared" si="6"/>
        <v>0.5189788809568538</v>
      </c>
    </row>
    <row r="164" spans="1:5" ht="14.25">
      <c r="A164" s="17"/>
      <c r="B164" s="32" t="s">
        <v>16</v>
      </c>
      <c r="C164" s="30">
        <v>27537</v>
      </c>
      <c r="D164" s="30">
        <v>20907.74</v>
      </c>
      <c r="E164" s="31">
        <f t="shared" si="6"/>
        <v>0.7592599048552857</v>
      </c>
    </row>
    <row r="165" spans="1:5" ht="14.25">
      <c r="A165" s="17"/>
      <c r="B165" s="32" t="s">
        <v>42</v>
      </c>
      <c r="C165" s="30">
        <v>1000</v>
      </c>
      <c r="D165" s="30">
        <v>0</v>
      </c>
      <c r="E165" s="31">
        <f t="shared" si="6"/>
        <v>0</v>
      </c>
    </row>
    <row r="166" spans="1:5" ht="14.25">
      <c r="A166" s="17"/>
      <c r="B166" s="32" t="s">
        <v>3</v>
      </c>
      <c r="C166" s="30">
        <v>98565</v>
      </c>
      <c r="D166" s="30">
        <v>80609</v>
      </c>
      <c r="E166" s="31">
        <f t="shared" si="6"/>
        <v>0.8178258002333485</v>
      </c>
    </row>
    <row r="167" spans="1:5" ht="14.25">
      <c r="A167" s="17"/>
      <c r="B167" s="32" t="s">
        <v>20</v>
      </c>
      <c r="C167" s="37">
        <v>16585</v>
      </c>
      <c r="D167" s="30">
        <v>1319.6</v>
      </c>
      <c r="E167" s="31">
        <f>D167/C166</f>
        <v>0.013388119515040835</v>
      </c>
    </row>
    <row r="168" spans="1:5" ht="14.25">
      <c r="A168" s="17"/>
      <c r="B168" s="32" t="s">
        <v>17</v>
      </c>
      <c r="C168" s="30">
        <v>20684</v>
      </c>
      <c r="D168" s="30">
        <v>17534.35</v>
      </c>
      <c r="E168" s="31">
        <f t="shared" si="6"/>
        <v>0.8477252949139431</v>
      </c>
    </row>
    <row r="169" spans="1:5" ht="14.25">
      <c r="A169" s="17"/>
      <c r="B169" s="32" t="s">
        <v>7</v>
      </c>
      <c r="C169" s="30">
        <v>114263</v>
      </c>
      <c r="D169" s="30">
        <v>45358.71</v>
      </c>
      <c r="E169" s="31">
        <f t="shared" si="6"/>
        <v>0.3969676098124502</v>
      </c>
    </row>
    <row r="170" spans="1:5" ht="14.25">
      <c r="A170" s="17"/>
      <c r="B170" s="32" t="s">
        <v>49</v>
      </c>
      <c r="C170" s="30">
        <v>61600</v>
      </c>
      <c r="D170" s="30">
        <v>27949.66</v>
      </c>
      <c r="E170" s="31">
        <f t="shared" si="6"/>
        <v>0.45372824675324674</v>
      </c>
    </row>
    <row r="171" spans="1:5" ht="14.25">
      <c r="A171" s="17"/>
      <c r="B171" s="32" t="s">
        <v>19</v>
      </c>
      <c r="C171" s="30">
        <v>5000</v>
      </c>
      <c r="D171" s="30">
        <v>1464</v>
      </c>
      <c r="E171" s="31">
        <f t="shared" si="6"/>
        <v>0.2928</v>
      </c>
    </row>
    <row r="172" spans="1:5" ht="14.25">
      <c r="A172" s="17"/>
      <c r="B172" s="32" t="s">
        <v>6</v>
      </c>
      <c r="C172" s="30">
        <v>38000</v>
      </c>
      <c r="D172" s="30">
        <v>14808.26</v>
      </c>
      <c r="E172" s="31">
        <f t="shared" si="6"/>
        <v>0.38969105263157894</v>
      </c>
    </row>
    <row r="173" spans="1:5" ht="14.25">
      <c r="A173" s="17"/>
      <c r="B173" s="32" t="s">
        <v>9</v>
      </c>
      <c r="C173" s="30">
        <v>13200</v>
      </c>
      <c r="D173" s="30">
        <v>3200</v>
      </c>
      <c r="E173" s="31">
        <f t="shared" si="6"/>
        <v>0.24242424242424243</v>
      </c>
    </row>
    <row r="174" spans="1:5" ht="14.25">
      <c r="A174" s="17"/>
      <c r="B174" s="32" t="s">
        <v>23</v>
      </c>
      <c r="C174" s="30">
        <v>1800</v>
      </c>
      <c r="D174" s="30">
        <v>100</v>
      </c>
      <c r="E174" s="31">
        <f t="shared" si="6"/>
        <v>0.05555555555555555</v>
      </c>
    </row>
    <row r="175" spans="1:5" ht="14.25">
      <c r="A175" s="17"/>
      <c r="B175" s="32" t="s">
        <v>8</v>
      </c>
      <c r="C175" s="30">
        <v>20000</v>
      </c>
      <c r="D175" s="30">
        <v>15621.85</v>
      </c>
      <c r="E175" s="31">
        <f t="shared" si="6"/>
        <v>0.7810925</v>
      </c>
    </row>
    <row r="176" spans="1:5" ht="14.25">
      <c r="A176" s="17"/>
      <c r="B176" s="32" t="s">
        <v>24</v>
      </c>
      <c r="C176" s="30">
        <v>1500</v>
      </c>
      <c r="D176" s="30">
        <v>463.55</v>
      </c>
      <c r="E176" s="31">
        <f t="shared" si="6"/>
        <v>0.3090333333333333</v>
      </c>
    </row>
    <row r="177" spans="1:5" ht="14.25">
      <c r="A177" s="17"/>
      <c r="B177" s="32" t="s">
        <v>25</v>
      </c>
      <c r="C177" s="30">
        <v>3200</v>
      </c>
      <c r="D177" s="30">
        <v>1670.86</v>
      </c>
      <c r="E177" s="31">
        <f t="shared" si="6"/>
        <v>0.52214375</v>
      </c>
    </row>
    <row r="178" spans="1:5" ht="14.25">
      <c r="A178" s="17"/>
      <c r="B178" s="32" t="s">
        <v>18</v>
      </c>
      <c r="C178" s="30">
        <v>2000</v>
      </c>
      <c r="D178" s="30">
        <v>1416.83</v>
      </c>
      <c r="E178" s="31">
        <f t="shared" si="6"/>
        <v>0.708415</v>
      </c>
    </row>
    <row r="179" spans="1:5" ht="14.25">
      <c r="A179" s="17"/>
      <c r="B179" s="32" t="s">
        <v>10</v>
      </c>
      <c r="C179" s="30">
        <v>1500</v>
      </c>
      <c r="D179" s="30">
        <v>970</v>
      </c>
      <c r="E179" s="31">
        <f t="shared" si="6"/>
        <v>0.6466666666666666</v>
      </c>
    </row>
    <row r="180" spans="1:5" ht="15" thickBot="1">
      <c r="A180" s="17"/>
      <c r="B180" s="32" t="s">
        <v>26</v>
      </c>
      <c r="C180" s="30">
        <v>1780</v>
      </c>
      <c r="D180" s="30">
        <v>1770.87</v>
      </c>
      <c r="E180" s="31">
        <f t="shared" si="6"/>
        <v>0.9948707865168539</v>
      </c>
    </row>
    <row r="181" spans="1:5" ht="15.75">
      <c r="A181" s="20" t="s">
        <v>61</v>
      </c>
      <c r="B181" s="26" t="s">
        <v>30</v>
      </c>
      <c r="C181" s="27">
        <f>SUM(C182:C199)</f>
        <v>1383040.37</v>
      </c>
      <c r="D181" s="27">
        <f>SUM(D182:D199)</f>
        <v>741199.5199999999</v>
      </c>
      <c r="E181" s="28">
        <f t="shared" si="6"/>
        <v>0.5359203795331006</v>
      </c>
    </row>
    <row r="182" spans="1:5" ht="14.25">
      <c r="A182" s="19"/>
      <c r="B182" s="29" t="s">
        <v>1</v>
      </c>
      <c r="C182" s="30">
        <v>838746.5</v>
      </c>
      <c r="D182" s="30">
        <v>430101.64</v>
      </c>
      <c r="E182" s="31">
        <f>D182/C182</f>
        <v>0.5127909803498435</v>
      </c>
    </row>
    <row r="183" spans="1:5" ht="14.25">
      <c r="A183" s="19"/>
      <c r="B183" s="32" t="s">
        <v>2</v>
      </c>
      <c r="C183" s="30">
        <v>68862</v>
      </c>
      <c r="D183" s="37">
        <v>68861.67</v>
      </c>
      <c r="E183" s="31">
        <f t="shared" si="6"/>
        <v>0.9999952078069182</v>
      </c>
    </row>
    <row r="184" spans="1:5" ht="14.25">
      <c r="A184" s="19"/>
      <c r="B184" s="32" t="s">
        <v>5</v>
      </c>
      <c r="C184" s="30">
        <v>134999.91</v>
      </c>
      <c r="D184" s="30">
        <v>77939.63</v>
      </c>
      <c r="E184" s="31">
        <f t="shared" si="6"/>
        <v>0.5773309774799109</v>
      </c>
    </row>
    <row r="185" spans="1:5" ht="14.25">
      <c r="A185" s="19"/>
      <c r="B185" s="32" t="s">
        <v>16</v>
      </c>
      <c r="C185" s="30">
        <v>21323.46</v>
      </c>
      <c r="D185" s="30">
        <v>11881.86</v>
      </c>
      <c r="E185" s="31">
        <f t="shared" si="6"/>
        <v>0.5572200759163851</v>
      </c>
    </row>
    <row r="186" spans="1:5" ht="14.25">
      <c r="A186" s="19"/>
      <c r="B186" s="32" t="s">
        <v>42</v>
      </c>
      <c r="C186" s="30">
        <v>100</v>
      </c>
      <c r="D186" s="30">
        <v>0</v>
      </c>
      <c r="E186" s="31">
        <f t="shared" si="6"/>
        <v>0</v>
      </c>
    </row>
    <row r="187" spans="1:5" ht="14.25">
      <c r="A187" s="19"/>
      <c r="B187" s="32" t="s">
        <v>3</v>
      </c>
      <c r="C187" s="30">
        <v>62840.5</v>
      </c>
      <c r="D187" s="30">
        <v>48586.5</v>
      </c>
      <c r="E187" s="31">
        <f t="shared" si="6"/>
        <v>0.7731717602501571</v>
      </c>
    </row>
    <row r="188" spans="1:5" ht="14.25">
      <c r="A188" s="19"/>
      <c r="B188" s="32" t="s">
        <v>20</v>
      </c>
      <c r="C188" s="30">
        <v>3308</v>
      </c>
      <c r="D188" s="30">
        <v>1592.04</v>
      </c>
      <c r="E188" s="31">
        <f t="shared" si="6"/>
        <v>0.4812696493349456</v>
      </c>
    </row>
    <row r="189" spans="1:5" ht="14.25">
      <c r="A189" s="19"/>
      <c r="B189" s="32" t="s">
        <v>7</v>
      </c>
      <c r="C189" s="30">
        <v>29690</v>
      </c>
      <c r="D189" s="30">
        <v>15525.78</v>
      </c>
      <c r="E189" s="31">
        <f t="shared" si="6"/>
        <v>0.5229296059279219</v>
      </c>
    </row>
    <row r="190" spans="1:5" ht="14.25">
      <c r="A190" s="19"/>
      <c r="B190" s="32" t="s">
        <v>49</v>
      </c>
      <c r="C190" s="30">
        <v>175560</v>
      </c>
      <c r="D190" s="30">
        <v>61858.96</v>
      </c>
      <c r="E190" s="31">
        <f t="shared" si="6"/>
        <v>0.3523522442469811</v>
      </c>
    </row>
    <row r="191" spans="1:5" ht="14.25">
      <c r="A191" s="19"/>
      <c r="B191" s="32" t="s">
        <v>6</v>
      </c>
      <c r="C191" s="30">
        <v>25000</v>
      </c>
      <c r="D191" s="30">
        <v>11909.76</v>
      </c>
      <c r="E191" s="31">
        <f t="shared" si="6"/>
        <v>0.4763904</v>
      </c>
    </row>
    <row r="192" spans="1:5" ht="14.25">
      <c r="A192" s="19"/>
      <c r="B192" s="32" t="s">
        <v>9</v>
      </c>
      <c r="C192" s="30">
        <v>500</v>
      </c>
      <c r="D192" s="30">
        <v>0</v>
      </c>
      <c r="E192" s="31">
        <f t="shared" si="6"/>
        <v>0</v>
      </c>
    </row>
    <row r="193" spans="1:5" ht="14.25">
      <c r="A193" s="19"/>
      <c r="B193" s="32" t="s">
        <v>23</v>
      </c>
      <c r="C193" s="30">
        <v>1550</v>
      </c>
      <c r="D193" s="30">
        <v>300</v>
      </c>
      <c r="E193" s="31">
        <f t="shared" si="6"/>
        <v>0.1935483870967742</v>
      </c>
    </row>
    <row r="194" spans="1:5" ht="14.25">
      <c r="A194" s="19"/>
      <c r="B194" s="32" t="s">
        <v>8</v>
      </c>
      <c r="C194" s="30">
        <v>15000</v>
      </c>
      <c r="D194" s="30">
        <v>9585.16</v>
      </c>
      <c r="E194" s="31">
        <f t="shared" si="6"/>
        <v>0.6390106666666666</v>
      </c>
    </row>
    <row r="195" spans="1:5" ht="14.25">
      <c r="A195" s="19"/>
      <c r="B195" s="32" t="s">
        <v>24</v>
      </c>
      <c r="C195" s="30">
        <v>1400</v>
      </c>
      <c r="D195" s="30">
        <v>693.82</v>
      </c>
      <c r="E195" s="31">
        <f t="shared" si="6"/>
        <v>0.4955857142857143</v>
      </c>
    </row>
    <row r="196" spans="1:5" ht="14.25">
      <c r="A196" s="19"/>
      <c r="B196" s="32" t="s">
        <v>25</v>
      </c>
      <c r="C196" s="30">
        <v>2000</v>
      </c>
      <c r="D196" s="30">
        <v>1100.7</v>
      </c>
      <c r="E196" s="31">
        <f t="shared" si="6"/>
        <v>0.55035</v>
      </c>
    </row>
    <row r="197" spans="1:5" ht="14.25">
      <c r="A197" s="19"/>
      <c r="B197" s="32" t="s">
        <v>40</v>
      </c>
      <c r="C197" s="30">
        <v>150</v>
      </c>
      <c r="D197" s="30">
        <v>0</v>
      </c>
      <c r="E197" s="31">
        <f t="shared" si="6"/>
        <v>0</v>
      </c>
    </row>
    <row r="198" spans="1:5" ht="14.25">
      <c r="A198" s="19"/>
      <c r="B198" s="32" t="s">
        <v>10</v>
      </c>
      <c r="C198" s="30">
        <v>1500</v>
      </c>
      <c r="D198" s="30">
        <v>752</v>
      </c>
      <c r="E198" s="31">
        <f t="shared" si="6"/>
        <v>0.5013333333333333</v>
      </c>
    </row>
    <row r="199" spans="1:5" ht="15" thickBot="1">
      <c r="A199" s="19"/>
      <c r="B199" s="32" t="s">
        <v>26</v>
      </c>
      <c r="C199" s="30">
        <v>510</v>
      </c>
      <c r="D199" s="30">
        <v>510</v>
      </c>
      <c r="E199" s="31">
        <f t="shared" si="6"/>
        <v>1</v>
      </c>
    </row>
    <row r="200" spans="1:5" ht="15.75">
      <c r="A200" s="18" t="s">
        <v>62</v>
      </c>
      <c r="B200" s="26" t="s">
        <v>31</v>
      </c>
      <c r="C200" s="27">
        <f>SUM(C201:C219)</f>
        <v>1285465.5899999999</v>
      </c>
      <c r="D200" s="27">
        <f>SUM(D201:D219)</f>
        <v>661853.81</v>
      </c>
      <c r="E200" s="28">
        <f t="shared" si="6"/>
        <v>0.5148747777838224</v>
      </c>
    </row>
    <row r="201" spans="1:5" ht="14.25">
      <c r="A201" s="17"/>
      <c r="B201" s="29" t="s">
        <v>1</v>
      </c>
      <c r="C201" s="30">
        <v>767446.45</v>
      </c>
      <c r="D201" s="30">
        <v>386723.27</v>
      </c>
      <c r="E201" s="31">
        <f t="shared" si="6"/>
        <v>0.5039091261676956</v>
      </c>
    </row>
    <row r="202" spans="1:5" ht="14.25">
      <c r="A202" s="17"/>
      <c r="B202" s="32" t="s">
        <v>2</v>
      </c>
      <c r="C202" s="30">
        <v>61635</v>
      </c>
      <c r="D202" s="30">
        <v>61634.86</v>
      </c>
      <c r="E202" s="31">
        <f aca="true" t="shared" si="7" ref="E202:E253">D202/C202</f>
        <v>0.9999977285633163</v>
      </c>
    </row>
    <row r="203" spans="1:5" ht="14.25">
      <c r="A203" s="17"/>
      <c r="B203" s="32" t="s">
        <v>4</v>
      </c>
      <c r="C203" s="30">
        <v>5310</v>
      </c>
      <c r="D203" s="30">
        <v>2629</v>
      </c>
      <c r="E203" s="31">
        <f t="shared" si="7"/>
        <v>0.4951035781544256</v>
      </c>
    </row>
    <row r="204" spans="1:5" ht="14.25">
      <c r="A204" s="17"/>
      <c r="B204" s="32" t="s">
        <v>5</v>
      </c>
      <c r="C204" s="30">
        <v>123443.98</v>
      </c>
      <c r="D204" s="30">
        <v>66980.27</v>
      </c>
      <c r="E204" s="31">
        <f t="shared" si="7"/>
        <v>0.5425964878967772</v>
      </c>
    </row>
    <row r="205" spans="1:5" ht="14.25">
      <c r="A205" s="17"/>
      <c r="B205" s="32" t="s">
        <v>16</v>
      </c>
      <c r="C205" s="30">
        <v>20078.16</v>
      </c>
      <c r="D205" s="30">
        <v>9782.22</v>
      </c>
      <c r="E205" s="31">
        <f t="shared" si="7"/>
        <v>0.4872069950632926</v>
      </c>
    </row>
    <row r="206" spans="1:5" ht="14.25">
      <c r="A206" s="17"/>
      <c r="B206" s="32" t="s">
        <v>3</v>
      </c>
      <c r="C206" s="30">
        <v>58179</v>
      </c>
      <c r="D206" s="30">
        <v>45016</v>
      </c>
      <c r="E206" s="31">
        <f t="shared" si="7"/>
        <v>0.7737499785145843</v>
      </c>
    </row>
    <row r="207" spans="1:5" ht="14.25">
      <c r="A207" s="17"/>
      <c r="B207" s="32" t="s">
        <v>20</v>
      </c>
      <c r="C207" s="30">
        <v>725</v>
      </c>
      <c r="D207" s="30">
        <v>0</v>
      </c>
      <c r="E207" s="31">
        <f t="shared" si="7"/>
        <v>0</v>
      </c>
    </row>
    <row r="208" spans="1:5" ht="14.25">
      <c r="A208" s="17"/>
      <c r="B208" s="32" t="s">
        <v>7</v>
      </c>
      <c r="C208" s="30">
        <v>20400</v>
      </c>
      <c r="D208" s="30">
        <v>8834.47</v>
      </c>
      <c r="E208" s="31">
        <f t="shared" si="7"/>
        <v>0.43306225490196076</v>
      </c>
    </row>
    <row r="209" spans="1:5" ht="14.25">
      <c r="A209" s="17"/>
      <c r="B209" s="32" t="s">
        <v>49</v>
      </c>
      <c r="C209" s="30">
        <v>174870</v>
      </c>
      <c r="D209" s="30">
        <v>53323.43</v>
      </c>
      <c r="E209" s="31">
        <f t="shared" si="7"/>
        <v>0.3049318350774861</v>
      </c>
    </row>
    <row r="210" spans="1:5" ht="14.25">
      <c r="A210" s="17"/>
      <c r="B210" s="32" t="s">
        <v>19</v>
      </c>
      <c r="C210" s="30">
        <v>500</v>
      </c>
      <c r="D210" s="30">
        <v>304.06</v>
      </c>
      <c r="E210" s="31">
        <f t="shared" si="7"/>
        <v>0.60812</v>
      </c>
    </row>
    <row r="211" spans="1:5" ht="14.25">
      <c r="A211" s="17"/>
      <c r="B211" s="32" t="s">
        <v>6</v>
      </c>
      <c r="C211" s="30">
        <v>31107</v>
      </c>
      <c r="D211" s="30">
        <v>15172.1</v>
      </c>
      <c r="E211" s="31">
        <f t="shared" si="7"/>
        <v>0.4877390940945768</v>
      </c>
    </row>
    <row r="212" spans="1:5" ht="14.25">
      <c r="A212" s="17"/>
      <c r="B212" s="32" t="s">
        <v>9</v>
      </c>
      <c r="C212" s="30">
        <v>2906</v>
      </c>
      <c r="D212" s="30">
        <v>738</v>
      </c>
      <c r="E212" s="31">
        <f t="shared" si="7"/>
        <v>0.2539573296627667</v>
      </c>
    </row>
    <row r="213" spans="1:5" ht="14.25">
      <c r="A213" s="17"/>
      <c r="B213" s="32" t="s">
        <v>23</v>
      </c>
      <c r="C213" s="30">
        <v>500</v>
      </c>
      <c r="D213" s="30">
        <v>0</v>
      </c>
      <c r="E213" s="31">
        <f t="shared" si="7"/>
        <v>0</v>
      </c>
    </row>
    <row r="214" spans="1:5" ht="14.25">
      <c r="A214" s="17"/>
      <c r="B214" s="32" t="s">
        <v>8</v>
      </c>
      <c r="C214" s="30">
        <v>10665</v>
      </c>
      <c r="D214" s="30">
        <v>6638.96</v>
      </c>
      <c r="E214" s="31">
        <f t="shared" si="7"/>
        <v>0.6224997655883732</v>
      </c>
    </row>
    <row r="215" spans="1:5" ht="14.25">
      <c r="A215" s="17"/>
      <c r="B215" s="32" t="s">
        <v>24</v>
      </c>
      <c r="C215" s="30">
        <v>1300</v>
      </c>
      <c r="D215" s="30">
        <v>165</v>
      </c>
      <c r="E215" s="31">
        <f t="shared" si="7"/>
        <v>0.12692307692307692</v>
      </c>
    </row>
    <row r="216" spans="1:5" ht="14.25">
      <c r="A216" s="17"/>
      <c r="B216" s="32" t="s">
        <v>25</v>
      </c>
      <c r="C216" s="30">
        <v>1500</v>
      </c>
      <c r="D216" s="30">
        <v>1088.17</v>
      </c>
      <c r="E216" s="31">
        <f t="shared" si="7"/>
        <v>0.7254466666666667</v>
      </c>
    </row>
    <row r="217" spans="1:5" ht="14.25">
      <c r="A217" s="17"/>
      <c r="B217" s="32" t="s">
        <v>10</v>
      </c>
      <c r="C217" s="30">
        <v>1100</v>
      </c>
      <c r="D217" s="30">
        <v>264</v>
      </c>
      <c r="E217" s="31">
        <f t="shared" si="7"/>
        <v>0.24</v>
      </c>
    </row>
    <row r="218" spans="1:5" ht="14.25">
      <c r="A218" s="17"/>
      <c r="B218" s="32" t="s">
        <v>41</v>
      </c>
      <c r="C218" s="30">
        <v>3000</v>
      </c>
      <c r="D218" s="30">
        <v>2050</v>
      </c>
      <c r="E218" s="31">
        <f t="shared" si="7"/>
        <v>0.6833333333333333</v>
      </c>
    </row>
    <row r="219" spans="1:5" ht="14.25">
      <c r="A219" s="17"/>
      <c r="B219" s="32" t="s">
        <v>26</v>
      </c>
      <c r="C219" s="30">
        <v>800</v>
      </c>
      <c r="D219" s="30">
        <v>510</v>
      </c>
      <c r="E219" s="31">
        <f t="shared" si="7"/>
        <v>0.6375</v>
      </c>
    </row>
    <row r="220" spans="1:5" ht="15.75">
      <c r="A220" s="16" t="s">
        <v>63</v>
      </c>
      <c r="B220" s="26" t="s">
        <v>32</v>
      </c>
      <c r="C220" s="27">
        <f>SUM(C221:C236)</f>
        <v>1332831.88</v>
      </c>
      <c r="D220" s="27">
        <f>SUM(D221:D236)</f>
        <v>713017.53</v>
      </c>
      <c r="E220" s="28">
        <f t="shared" si="7"/>
        <v>0.5349643422394729</v>
      </c>
    </row>
    <row r="221" spans="1:5" ht="14.25">
      <c r="A221" s="17"/>
      <c r="B221" s="29" t="s">
        <v>1</v>
      </c>
      <c r="C221" s="30">
        <v>800689.82</v>
      </c>
      <c r="D221" s="30">
        <v>414896.14</v>
      </c>
      <c r="E221" s="31">
        <f t="shared" si="7"/>
        <v>0.5181733670599185</v>
      </c>
    </row>
    <row r="222" spans="1:5" ht="14.25">
      <c r="A222" s="17"/>
      <c r="B222" s="32" t="s">
        <v>2</v>
      </c>
      <c r="C222" s="30">
        <v>71757</v>
      </c>
      <c r="D222" s="30">
        <v>71756.32</v>
      </c>
      <c r="E222" s="31">
        <f t="shared" si="7"/>
        <v>0.9999905235726132</v>
      </c>
    </row>
    <row r="223" spans="1:5" ht="14.25">
      <c r="A223" s="17"/>
      <c r="B223" s="32" t="s">
        <v>5</v>
      </c>
      <c r="C223" s="30">
        <v>127888.36</v>
      </c>
      <c r="D223" s="30">
        <v>72895.27</v>
      </c>
      <c r="E223" s="31">
        <f t="shared" si="7"/>
        <v>0.5699914362808313</v>
      </c>
    </row>
    <row r="224" spans="1:5" ht="14.25">
      <c r="A224" s="17"/>
      <c r="B224" s="32" t="s">
        <v>16</v>
      </c>
      <c r="C224" s="30">
        <v>20688.7</v>
      </c>
      <c r="D224" s="30">
        <v>10244.38</v>
      </c>
      <c r="E224" s="31">
        <f t="shared" si="7"/>
        <v>0.4951678935844204</v>
      </c>
    </row>
    <row r="225" spans="1:5" ht="14.25">
      <c r="A225" s="17"/>
      <c r="B225" s="32" t="s">
        <v>3</v>
      </c>
      <c r="C225" s="30">
        <v>59740</v>
      </c>
      <c r="D225" s="30">
        <v>45561</v>
      </c>
      <c r="E225" s="31">
        <f t="shared" si="7"/>
        <v>0.7626548376297289</v>
      </c>
    </row>
    <row r="226" spans="1:5" ht="14.25">
      <c r="A226" s="17"/>
      <c r="B226" s="32" t="s">
        <v>20</v>
      </c>
      <c r="C226" s="30">
        <v>8100</v>
      </c>
      <c r="D226" s="30">
        <v>1391.52</v>
      </c>
      <c r="E226" s="31">
        <f t="shared" si="7"/>
        <v>0.17179259259259258</v>
      </c>
    </row>
    <row r="227" spans="1:5" ht="14.25">
      <c r="A227" s="17"/>
      <c r="B227" s="32" t="s">
        <v>7</v>
      </c>
      <c r="C227" s="30">
        <v>9758</v>
      </c>
      <c r="D227" s="30">
        <v>1178.75</v>
      </c>
      <c r="E227" s="31">
        <f t="shared" si="7"/>
        <v>0.1207983193277311</v>
      </c>
    </row>
    <row r="228" spans="1:5" ht="14.25">
      <c r="A228" s="17"/>
      <c r="B228" s="32" t="s">
        <v>49</v>
      </c>
      <c r="C228" s="30">
        <v>130000</v>
      </c>
      <c r="D228" s="30">
        <v>44400.26</v>
      </c>
      <c r="E228" s="31">
        <f t="shared" si="7"/>
        <v>0.34154046153846157</v>
      </c>
    </row>
    <row r="229" spans="1:5" ht="14.25">
      <c r="A229" s="17"/>
      <c r="B229" s="32" t="s">
        <v>6</v>
      </c>
      <c r="C229" s="30">
        <v>74000</v>
      </c>
      <c r="D229" s="30">
        <v>35649.1</v>
      </c>
      <c r="E229" s="31">
        <f t="shared" si="7"/>
        <v>0.48174459459459457</v>
      </c>
    </row>
    <row r="230" spans="1:5" ht="14.25">
      <c r="A230" s="17"/>
      <c r="B230" s="32" t="s">
        <v>9</v>
      </c>
      <c r="C230" s="30">
        <v>4000</v>
      </c>
      <c r="D230" s="30">
        <v>1697.4</v>
      </c>
      <c r="E230" s="31">
        <f t="shared" si="7"/>
        <v>0.42435</v>
      </c>
    </row>
    <row r="231" spans="1:5" ht="14.25">
      <c r="A231" s="17"/>
      <c r="B231" s="32" t="s">
        <v>23</v>
      </c>
      <c r="C231" s="30">
        <v>200</v>
      </c>
      <c r="D231" s="30">
        <v>0</v>
      </c>
      <c r="E231" s="31">
        <f t="shared" si="7"/>
        <v>0</v>
      </c>
    </row>
    <row r="232" spans="1:5" ht="14.25">
      <c r="A232" s="17"/>
      <c r="B232" s="32" t="s">
        <v>8</v>
      </c>
      <c r="C232" s="30">
        <v>21000</v>
      </c>
      <c r="D232" s="30">
        <v>10504.47</v>
      </c>
      <c r="E232" s="31">
        <f t="shared" si="7"/>
        <v>0.5002128571428571</v>
      </c>
    </row>
    <row r="233" spans="1:5" ht="14.25">
      <c r="A233" s="17"/>
      <c r="B233" s="32" t="s">
        <v>24</v>
      </c>
      <c r="C233" s="30">
        <v>700</v>
      </c>
      <c r="D233" s="30">
        <v>288.18</v>
      </c>
      <c r="E233" s="31">
        <f t="shared" si="7"/>
        <v>0.4116857142857143</v>
      </c>
    </row>
    <row r="234" spans="1:5" ht="14.25">
      <c r="A234" s="17"/>
      <c r="B234" s="32" t="s">
        <v>25</v>
      </c>
      <c r="C234" s="30">
        <v>3000</v>
      </c>
      <c r="D234" s="30">
        <v>1685.74</v>
      </c>
      <c r="E234" s="31">
        <f t="shared" si="7"/>
        <v>0.5619133333333334</v>
      </c>
    </row>
    <row r="235" spans="1:5" ht="14.25">
      <c r="A235" s="17"/>
      <c r="B235" s="32" t="s">
        <v>10</v>
      </c>
      <c r="C235" s="30">
        <v>800</v>
      </c>
      <c r="D235" s="30">
        <v>359</v>
      </c>
      <c r="E235" s="31">
        <f t="shared" si="7"/>
        <v>0.44875</v>
      </c>
    </row>
    <row r="236" spans="1:5" ht="15" thickBot="1">
      <c r="A236" s="17"/>
      <c r="B236" s="32" t="s">
        <v>26</v>
      </c>
      <c r="C236" s="30">
        <v>510</v>
      </c>
      <c r="D236" s="30">
        <v>510</v>
      </c>
      <c r="E236" s="31">
        <f t="shared" si="7"/>
        <v>1</v>
      </c>
    </row>
    <row r="237" spans="1:5" ht="15.75">
      <c r="A237" s="18" t="s">
        <v>64</v>
      </c>
      <c r="B237" s="26" t="s">
        <v>33</v>
      </c>
      <c r="C237" s="27">
        <f>SUM(C238:C252)</f>
        <v>707046.37</v>
      </c>
      <c r="D237" s="27">
        <f>SUM(D238:D252)</f>
        <v>382759.6400000001</v>
      </c>
      <c r="E237" s="28">
        <f t="shared" si="7"/>
        <v>0.5413501238964002</v>
      </c>
    </row>
    <row r="238" spans="1:5" ht="14.25">
      <c r="A238" s="17"/>
      <c r="B238" s="29" t="s">
        <v>1</v>
      </c>
      <c r="C238" s="30">
        <v>469998.13</v>
      </c>
      <c r="D238" s="30">
        <v>227630.64</v>
      </c>
      <c r="E238" s="31">
        <f t="shared" si="7"/>
        <v>0.48432243762331567</v>
      </c>
    </row>
    <row r="239" spans="1:5" ht="14.25">
      <c r="A239" s="17"/>
      <c r="B239" s="32" t="s">
        <v>2</v>
      </c>
      <c r="C239" s="30">
        <v>38423</v>
      </c>
      <c r="D239" s="30">
        <v>38422.07</v>
      </c>
      <c r="E239" s="31">
        <f t="shared" si="7"/>
        <v>0.9999757957473389</v>
      </c>
    </row>
    <row r="240" spans="1:5" ht="14.25">
      <c r="A240" s="17"/>
      <c r="B240" s="32" t="s">
        <v>5</v>
      </c>
      <c r="C240" s="30">
        <v>75062.26</v>
      </c>
      <c r="D240" s="30">
        <v>39542.34</v>
      </c>
      <c r="E240" s="31">
        <f t="shared" si="7"/>
        <v>0.5267938908314245</v>
      </c>
    </row>
    <row r="241" spans="1:5" ht="14.25">
      <c r="A241" s="17"/>
      <c r="B241" s="32" t="s">
        <v>16</v>
      </c>
      <c r="C241" s="30">
        <v>12177.98</v>
      </c>
      <c r="D241" s="30">
        <v>5409.71</v>
      </c>
      <c r="E241" s="31">
        <f t="shared" si="7"/>
        <v>0.4442206342923868</v>
      </c>
    </row>
    <row r="242" spans="1:5" ht="14.25">
      <c r="A242" s="17"/>
      <c r="B242" s="32" t="s">
        <v>3</v>
      </c>
      <c r="C242" s="30">
        <v>39238</v>
      </c>
      <c r="D242" s="30">
        <v>30738</v>
      </c>
      <c r="E242" s="31">
        <f t="shared" si="7"/>
        <v>0.7833732606147102</v>
      </c>
    </row>
    <row r="243" spans="1:5" ht="14.25">
      <c r="A243" s="17"/>
      <c r="B243" s="32" t="s">
        <v>20</v>
      </c>
      <c r="C243" s="30">
        <v>5757</v>
      </c>
      <c r="D243" s="30">
        <v>2296.43</v>
      </c>
      <c r="E243" s="31">
        <f t="shared" si="7"/>
        <v>0.39889352093104047</v>
      </c>
    </row>
    <row r="244" spans="1:5" ht="14.25">
      <c r="A244" s="17"/>
      <c r="B244" s="32" t="s">
        <v>7</v>
      </c>
      <c r="C244" s="30">
        <v>5092</v>
      </c>
      <c r="D244" s="30">
        <v>1333.06</v>
      </c>
      <c r="E244" s="31">
        <f t="shared" si="7"/>
        <v>0.26179497250589157</v>
      </c>
    </row>
    <row r="245" spans="1:5" ht="14.25">
      <c r="A245" s="17"/>
      <c r="B245" s="32" t="s">
        <v>6</v>
      </c>
      <c r="C245" s="30">
        <v>28000</v>
      </c>
      <c r="D245" s="30">
        <v>18851.47</v>
      </c>
      <c r="E245" s="31">
        <f t="shared" si="7"/>
        <v>0.6732667857142858</v>
      </c>
    </row>
    <row r="246" spans="1:5" ht="14.25">
      <c r="A246" s="17"/>
      <c r="B246" s="32" t="s">
        <v>9</v>
      </c>
      <c r="C246" s="30">
        <v>2000</v>
      </c>
      <c r="D246" s="30">
        <v>830.25</v>
      </c>
      <c r="E246" s="31">
        <f t="shared" si="7"/>
        <v>0.415125</v>
      </c>
    </row>
    <row r="247" spans="1:5" ht="14.25">
      <c r="A247" s="17"/>
      <c r="B247" s="32" t="s">
        <v>23</v>
      </c>
      <c r="C247" s="30">
        <v>1300</v>
      </c>
      <c r="D247" s="30">
        <v>0</v>
      </c>
      <c r="E247" s="31">
        <f t="shared" si="7"/>
        <v>0</v>
      </c>
    </row>
    <row r="248" spans="1:5" ht="14.25">
      <c r="A248" s="17"/>
      <c r="B248" s="32" t="s">
        <v>8</v>
      </c>
      <c r="C248" s="30">
        <v>26088</v>
      </c>
      <c r="D248" s="30">
        <v>15888.52</v>
      </c>
      <c r="E248" s="31">
        <f t="shared" si="7"/>
        <v>0.609035571910457</v>
      </c>
    </row>
    <row r="249" spans="1:5" ht="14.25">
      <c r="A249" s="17"/>
      <c r="B249" s="32" t="s">
        <v>24</v>
      </c>
      <c r="C249" s="30">
        <v>700</v>
      </c>
      <c r="D249" s="30">
        <v>210.42</v>
      </c>
      <c r="E249" s="31">
        <f t="shared" si="7"/>
        <v>0.3006</v>
      </c>
    </row>
    <row r="250" spans="1:5" ht="14.25">
      <c r="A250" s="17"/>
      <c r="B250" s="32" t="s">
        <v>25</v>
      </c>
      <c r="C250" s="30">
        <v>2000</v>
      </c>
      <c r="D250" s="30">
        <v>831.73</v>
      </c>
      <c r="E250" s="31">
        <f t="shared" si="7"/>
        <v>0.415865</v>
      </c>
    </row>
    <row r="251" spans="1:5" ht="14.25">
      <c r="A251" s="17"/>
      <c r="B251" s="32" t="s">
        <v>10</v>
      </c>
      <c r="C251" s="30">
        <v>700</v>
      </c>
      <c r="D251" s="30">
        <v>265</v>
      </c>
      <c r="E251" s="31">
        <f t="shared" si="7"/>
        <v>0.37857142857142856</v>
      </c>
    </row>
    <row r="252" spans="1:5" ht="15" thickBot="1">
      <c r="A252" s="17"/>
      <c r="B252" s="32" t="s">
        <v>26</v>
      </c>
      <c r="C252" s="30">
        <v>510</v>
      </c>
      <c r="D252" s="30">
        <v>510</v>
      </c>
      <c r="E252" s="31">
        <f t="shared" si="7"/>
        <v>1</v>
      </c>
    </row>
    <row r="253" spans="1:5" ht="15.75">
      <c r="A253" s="18" t="s">
        <v>65</v>
      </c>
      <c r="B253" s="26" t="s">
        <v>34</v>
      </c>
      <c r="C253" s="27">
        <f>SUM(C254:C269)</f>
        <v>616247.5800000001</v>
      </c>
      <c r="D253" s="27">
        <f>SUM(D254:D269)</f>
        <v>327644.08999999997</v>
      </c>
      <c r="E253" s="28">
        <f t="shared" si="7"/>
        <v>0.5316760675960788</v>
      </c>
    </row>
    <row r="254" spans="1:5" ht="14.25">
      <c r="A254" s="17"/>
      <c r="B254" s="29" t="s">
        <v>1</v>
      </c>
      <c r="C254" s="30">
        <v>362575.33</v>
      </c>
      <c r="D254" s="30">
        <v>178711.74</v>
      </c>
      <c r="E254" s="31">
        <f aca="true" t="shared" si="8" ref="E254:E270">D254/C254</f>
        <v>0.4928954763690072</v>
      </c>
    </row>
    <row r="255" spans="1:5" ht="14.25">
      <c r="A255" s="17"/>
      <c r="B255" s="32" t="s">
        <v>2</v>
      </c>
      <c r="C255" s="30">
        <v>29504</v>
      </c>
      <c r="D255" s="30">
        <v>29503.55</v>
      </c>
      <c r="E255" s="31">
        <f t="shared" si="8"/>
        <v>0.9999847478308026</v>
      </c>
    </row>
    <row r="256" spans="1:5" ht="14.25">
      <c r="A256" s="17"/>
      <c r="B256" s="32" t="s">
        <v>4</v>
      </c>
      <c r="C256" s="30">
        <v>4250</v>
      </c>
      <c r="D256" s="30">
        <v>0</v>
      </c>
      <c r="E256" s="31">
        <f t="shared" si="8"/>
        <v>0</v>
      </c>
    </row>
    <row r="257" spans="1:5" ht="14.25">
      <c r="A257" s="17"/>
      <c r="B257" s="32" t="s">
        <v>5</v>
      </c>
      <c r="C257" s="30">
        <v>62303</v>
      </c>
      <c r="D257" s="30">
        <v>31540.57</v>
      </c>
      <c r="E257" s="31">
        <f t="shared" si="8"/>
        <v>0.5062448036210134</v>
      </c>
    </row>
    <row r="258" spans="1:5" ht="14.25">
      <c r="A258" s="17"/>
      <c r="B258" s="32" t="s">
        <v>16</v>
      </c>
      <c r="C258" s="30">
        <v>10102</v>
      </c>
      <c r="D258" s="30">
        <v>4517.22</v>
      </c>
      <c r="E258" s="31">
        <f t="shared" si="8"/>
        <v>0.44716095822609386</v>
      </c>
    </row>
    <row r="259" spans="1:5" ht="14.25">
      <c r="A259" s="17"/>
      <c r="B259" s="32" t="s">
        <v>3</v>
      </c>
      <c r="C259" s="30">
        <v>23720.25</v>
      </c>
      <c r="D259" s="30">
        <v>22242.25</v>
      </c>
      <c r="E259" s="31">
        <f t="shared" si="8"/>
        <v>0.9376903700424742</v>
      </c>
    </row>
    <row r="260" spans="1:5" ht="14.25">
      <c r="A260" s="17"/>
      <c r="B260" s="32" t="s">
        <v>20</v>
      </c>
      <c r="C260" s="30">
        <v>17130</v>
      </c>
      <c r="D260" s="30">
        <v>8161.06</v>
      </c>
      <c r="E260" s="31">
        <f t="shared" si="8"/>
        <v>0.47641914769410393</v>
      </c>
    </row>
    <row r="261" spans="1:5" ht="14.25">
      <c r="A261" s="17"/>
      <c r="B261" s="32" t="s">
        <v>49</v>
      </c>
      <c r="C261" s="30">
        <v>45490</v>
      </c>
      <c r="D261" s="30">
        <v>27143.11</v>
      </c>
      <c r="E261" s="31">
        <f t="shared" si="8"/>
        <v>0.5966830072543416</v>
      </c>
    </row>
    <row r="262" spans="1:5" ht="14.25">
      <c r="A262" s="17"/>
      <c r="B262" s="32" t="s">
        <v>7</v>
      </c>
      <c r="C262" s="30">
        <v>29975</v>
      </c>
      <c r="D262" s="30">
        <v>12358.58</v>
      </c>
      <c r="E262" s="31">
        <f t="shared" si="8"/>
        <v>0.41229624687239363</v>
      </c>
    </row>
    <row r="263" spans="1:5" ht="14.25">
      <c r="A263" s="17"/>
      <c r="B263" s="32" t="s">
        <v>19</v>
      </c>
      <c r="C263" s="30">
        <v>1000</v>
      </c>
      <c r="D263" s="30">
        <v>0</v>
      </c>
      <c r="E263" s="31">
        <f t="shared" si="8"/>
        <v>0</v>
      </c>
    </row>
    <row r="264" spans="1:5" ht="14.25">
      <c r="A264" s="17"/>
      <c r="B264" s="32" t="s">
        <v>6</v>
      </c>
      <c r="C264" s="30">
        <v>12550</v>
      </c>
      <c r="D264" s="30">
        <v>5735.49</v>
      </c>
      <c r="E264" s="31">
        <f t="shared" si="8"/>
        <v>0.457011155378486</v>
      </c>
    </row>
    <row r="265" spans="1:5" ht="14.25">
      <c r="A265" s="17"/>
      <c r="B265" s="32" t="s">
        <v>23</v>
      </c>
      <c r="C265" s="30">
        <v>300</v>
      </c>
      <c r="D265" s="30">
        <v>0</v>
      </c>
      <c r="E265" s="31">
        <f t="shared" si="8"/>
        <v>0</v>
      </c>
    </row>
    <row r="266" spans="1:5" ht="14.25">
      <c r="A266" s="17"/>
      <c r="B266" s="32" t="s">
        <v>8</v>
      </c>
      <c r="C266" s="30">
        <v>14918</v>
      </c>
      <c r="D266" s="30">
        <v>6525.89</v>
      </c>
      <c r="E266" s="31">
        <f t="shared" si="8"/>
        <v>0.43745073066094653</v>
      </c>
    </row>
    <row r="267" spans="1:5" ht="14.25">
      <c r="A267" s="17"/>
      <c r="B267" s="32" t="s">
        <v>24</v>
      </c>
      <c r="C267" s="30">
        <v>480</v>
      </c>
      <c r="D267" s="30">
        <v>186.56</v>
      </c>
      <c r="E267" s="31">
        <f t="shared" si="8"/>
        <v>0.38866666666666666</v>
      </c>
    </row>
    <row r="268" spans="1:5" ht="14.25">
      <c r="A268" s="17"/>
      <c r="B268" s="32" t="s">
        <v>25</v>
      </c>
      <c r="C268" s="30">
        <v>1550</v>
      </c>
      <c r="D268" s="30">
        <v>808.07</v>
      </c>
      <c r="E268" s="31">
        <f t="shared" si="8"/>
        <v>0.5213354838709677</v>
      </c>
    </row>
    <row r="269" spans="1:5" ht="15" thickBot="1">
      <c r="A269" s="17"/>
      <c r="B269" s="32" t="s">
        <v>10</v>
      </c>
      <c r="C269" s="30">
        <v>400</v>
      </c>
      <c r="D269" s="30">
        <v>210</v>
      </c>
      <c r="E269" s="31">
        <f t="shared" si="8"/>
        <v>0.525</v>
      </c>
    </row>
    <row r="270" spans="1:5" s="15" customFormat="1" ht="16.5" thickBot="1">
      <c r="A270" s="14"/>
      <c r="B270" s="34" t="s">
        <v>35</v>
      </c>
      <c r="C270" s="35">
        <f>SUM(C13+C37+C58+C81+C100+C120+C139+C160+C181+C200+C220+C237+C253)</f>
        <v>22887762.270000003</v>
      </c>
      <c r="D270" s="35">
        <f>SUM(D13+D37+D58+D81+D100+D120+D139+D160+D181+D200+D220+D237+D253)</f>
        <v>12264736.629999999</v>
      </c>
      <c r="E270" s="36">
        <f t="shared" si="8"/>
        <v>0.5358643840020975</v>
      </c>
    </row>
    <row r="271" ht="14.25">
      <c r="B271" s="38"/>
    </row>
    <row r="272" ht="14.25">
      <c r="B272" s="38"/>
    </row>
  </sheetData>
  <sheetProtection/>
  <mergeCells count="9">
    <mergeCell ref="B1:E1"/>
    <mergeCell ref="B8:E8"/>
    <mergeCell ref="B9:E9"/>
    <mergeCell ref="B5:E5"/>
    <mergeCell ref="B4:E4"/>
    <mergeCell ref="B6:E6"/>
    <mergeCell ref="B7:E7"/>
    <mergeCell ref="B2:E2"/>
    <mergeCell ref="B3:E3"/>
  </mergeCells>
  <printOptions gridLines="1" horizontalCentered="1"/>
  <pageMargins left="0.3937007874015748" right="0.3937007874015748" top="0.984251968503937" bottom="0.1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Kur_Boz</cp:lastModifiedBy>
  <cp:lastPrinted>2011-08-22T12:34:59Z</cp:lastPrinted>
  <dcterms:created xsi:type="dcterms:W3CDTF">1997-02-26T13:46:56Z</dcterms:created>
  <dcterms:modified xsi:type="dcterms:W3CDTF">2011-08-22T12:35:04Z</dcterms:modified>
  <cp:category/>
  <cp:version/>
  <cp:contentType/>
  <cp:contentStatus/>
</cp:coreProperties>
</file>