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8535" activeTab="0"/>
  </bookViews>
  <sheets>
    <sheet name="zał nr 14 a - rezerwa programy" sheetId="1" r:id="rId1"/>
  </sheets>
  <definedNames>
    <definedName name="_xlnm.Print_Area" localSheetId="0">'zał nr 14 a - rezerwa programy'!$A$1:$Q$78</definedName>
  </definedNames>
  <calcPr fullCalcOnLoad="1"/>
</workbook>
</file>

<file path=xl/sharedStrings.xml><?xml version="1.0" encoding="utf-8"?>
<sst xmlns="http://schemas.openxmlformats.org/spreadsheetml/2006/main" count="80" uniqueCount="44">
  <si>
    <t>w tym:</t>
  </si>
  <si>
    <t>x</t>
  </si>
  <si>
    <t>Lp.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</si>
  <si>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</si>
  <si>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</si>
  <si>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</si>
  <si>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</si>
  <si>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</si>
  <si>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</si>
  <si>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</si>
  <si>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</si>
  <si>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</si>
  <si>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</si>
  <si>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</si>
  <si>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pożyczki na prefinansowanie z budżetu państwa</t>
  </si>
  <si>
    <t>Program:</t>
  </si>
  <si>
    <t>Priorytet:</t>
  </si>
  <si>
    <t>Działanie:</t>
  </si>
  <si>
    <t>Nazwa projektu:</t>
  </si>
  <si>
    <t>Razem wydatki: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</si>
  <si>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</si>
  <si>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</si>
  <si>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</si>
  <si>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</si>
  <si>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paragraf)</t>
  </si>
  <si>
    <t>§ 6058</t>
  </si>
  <si>
    <t>§ 6059</t>
  </si>
  <si>
    <t>środki własne</t>
  </si>
  <si>
    <t>Program:  Rozwoju obszarów Wiejskich na lata 2007-2013, Priorytet: Podstawowe usługi dla ludności wiejskiej. Nazwa zadania: "Budowa kanalizacji sanitarnej wraz zprzyłaczami oraz kolektorem przesyłowym w miejscowości Tarnów na terenie gminy Ząbkowice Śląskie</t>
  </si>
  <si>
    <t>2.</t>
  </si>
  <si>
    <t>Regionalny Program Operacyjny dla województwa dolnoslaskiego na lata 2007-2013, Priorytet IX, Nazwa zadania: "przebudowa chodników i nawierczchni ulic: Armii Krajowej, Kłodzkiej i Dolnosląskiej w Ząbkowicach Śląskich, łączących lokalną strefę aktywności gospodarczej z droga krajową nr 8</t>
  </si>
  <si>
    <t>600, 60016</t>
  </si>
  <si>
    <t>§6050</t>
  </si>
  <si>
    <t>Program:  Regionalny Program Operacyjny dla województwa dolnosląskiego na lata 2007-2013. Priorytet: II, Nazwa zadania: "Budowa ponadlokalnej, internetowej sieci szerokopasmowej EVITA-inter@ktywne gminy</t>
  </si>
  <si>
    <t>710, 71004</t>
  </si>
  <si>
    <t>754, 75412</t>
  </si>
  <si>
    <t>Program Operacyjny Europejska Wspólpraca Terytorialna na lata 2007-2013 Republika Czeska - Rzeczpospolita Polska, Nazwa zadania: Rozwój wspolpracy jednostek straży pożarnych na polsko-czeskim obszarze przygranicznym</t>
  </si>
  <si>
    <t>921, 92109</t>
  </si>
  <si>
    <t>Program Rozwoju Obszarów Wiejskich na lata 2007-2013. Oś priorytetowa IV w ramach działania 4.1/413 "Wdrażanie lokalnych strategii rozwoju", Nazwa zadania: Wydatki zwiazane z realizacja " Programów Odnowy Wsi" ( w tym: budowa placów zabaw oraz remont, przebudowa, modernizacja świetlic wiejskich).</t>
  </si>
  <si>
    <t>Ogółem:</t>
  </si>
  <si>
    <t>Rok 2010</t>
  </si>
  <si>
    <t>Rok 2011</t>
  </si>
  <si>
    <t>Wydatki na programy i projekty planowane do realizacji  ze środków pochodzących z funduszy strukturalnych  - REZERWA CELOWA</t>
  </si>
  <si>
    <t>O10,0101O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</si>
</sst>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  <numFmt numFmtId="169" formatCode="#,##0.0"/>
    <numFmt numFmtId="170" formatCode="0.000%"/>
    <numFmt numFmtId="171" formatCode="#,##0.000"/>
    <numFmt numFmtId="172" formatCode="#,##0.0000"/>
    <numFmt numFmtId="173" formatCode="0.0"/>
    <numFmt numFmtId="174" formatCode="_-* #,##0.0\ _z_ł_-;\-* #,##0.0\ _z_ł_-;_-* &quot;-&quot;??\ _z_ł_-;_-@_-"/>
    <numFmt numFmtId="175" formatCode="_-* #,##0\ _z_ł_-;\-* #,##0\ _z_ł_-;_-* &quot;-&quot;??\ _z_ł_-;_-@_-"/>
    <numFmt numFmtId="176" formatCode="_-* #,##0.000\ _z_ł_-;\-* #,##0.000\ _z_ł_-;_-* &quot;-&quot;??\ _z_ł_-;_-@_-"/>
  </numFmts>
  <fonts count="48">
    <font>
      <sz val="10"/>
      <name val="Arial CE"/>
      <family val="0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Czcionka tekstu podstawowego"/>
      <family val="0"/>
    </font>
    <font>
      <b/>
      <i/>
      <sz val="12"/>
      <name val="Times New Roman"/>
      <family val="1"/>
    </font>
    <font>
      <b/>
      <i/>
      <sz val="8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42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52" applyFont="1">
      <alignment/>
      <protection/>
    </xf>
    <xf numFmtId="0" fontId="2" fillId="0" borderId="0" xfId="52" applyFont="1">
      <alignment/>
      <protection/>
    </xf>
    <xf numFmtId="0" fontId="8" fillId="33" borderId="10" xfId="52" applyFont="1" applyFill="1" applyBorder="1" applyAlignment="1">
      <alignment horizontal="center" vertical="center" wrapText="1"/>
      <protection/>
    </xf>
    <xf numFmtId="0" fontId="7" fillId="0" borderId="0" xfId="52" applyFont="1">
      <alignment/>
      <protection/>
    </xf>
    <xf numFmtId="0" fontId="6" fillId="0" borderId="10" xfId="52" applyFont="1" applyBorder="1" applyAlignment="1">
      <alignment horizontal="center"/>
      <protection/>
    </xf>
    <xf numFmtId="0" fontId="6" fillId="0" borderId="10" xfId="52" applyFont="1" applyBorder="1">
      <alignment/>
      <protection/>
    </xf>
    <xf numFmtId="3" fontId="6" fillId="0" borderId="10" xfId="52" applyNumberFormat="1" applyFont="1" applyBorder="1">
      <alignment/>
      <protection/>
    </xf>
    <xf numFmtId="0" fontId="7" fillId="0" borderId="11" xfId="52" applyFont="1" applyBorder="1">
      <alignment/>
      <protection/>
    </xf>
    <xf numFmtId="0" fontId="7" fillId="0" borderId="12" xfId="52" applyFont="1" applyBorder="1">
      <alignment/>
      <protection/>
    </xf>
    <xf numFmtId="0" fontId="6" fillId="0" borderId="12" xfId="52" applyFont="1" applyBorder="1">
      <alignment/>
      <protection/>
    </xf>
    <xf numFmtId="3" fontId="6" fillId="0" borderId="12" xfId="52" applyNumberFormat="1" applyFont="1" applyBorder="1">
      <alignment/>
      <protection/>
    </xf>
    <xf numFmtId="0" fontId="7" fillId="0" borderId="12" xfId="52" applyFont="1" applyBorder="1" applyAlignment="1">
      <alignment/>
      <protection/>
    </xf>
    <xf numFmtId="0" fontId="7" fillId="0" borderId="12" xfId="52" applyFont="1" applyBorder="1" applyAlignment="1">
      <alignment horizontal="right"/>
      <protection/>
    </xf>
    <xf numFmtId="3" fontId="7" fillId="0" borderId="12" xfId="52" applyNumberFormat="1" applyFont="1" applyBorder="1">
      <alignment/>
      <protection/>
    </xf>
    <xf numFmtId="3" fontId="7" fillId="0" borderId="12" xfId="52" applyNumberFormat="1" applyFont="1" applyBorder="1" applyAlignment="1">
      <alignment/>
      <protection/>
    </xf>
    <xf numFmtId="0" fontId="7" fillId="0" borderId="13" xfId="52" applyFont="1" applyBorder="1">
      <alignment/>
      <protection/>
    </xf>
    <xf numFmtId="0" fontId="7" fillId="0" borderId="13" xfId="52" applyFont="1" applyBorder="1" applyAlignment="1">
      <alignment/>
      <protection/>
    </xf>
    <xf numFmtId="0" fontId="7" fillId="0" borderId="14" xfId="52" applyFont="1" applyBorder="1" applyAlignment="1">
      <alignment horizontal="center" vertical="center"/>
      <protection/>
    </xf>
    <xf numFmtId="3" fontId="7" fillId="0" borderId="13" xfId="52" applyNumberFormat="1" applyFont="1" applyBorder="1">
      <alignment/>
      <protection/>
    </xf>
    <xf numFmtId="3" fontId="7" fillId="0" borderId="13" xfId="52" applyNumberFormat="1" applyFont="1" applyBorder="1" applyAlignment="1">
      <alignment/>
      <protection/>
    </xf>
    <xf numFmtId="0" fontId="6" fillId="0" borderId="15" xfId="52" applyFont="1" applyBorder="1" applyAlignment="1">
      <alignment horizontal="center"/>
      <protection/>
    </xf>
    <xf numFmtId="0" fontId="6" fillId="0" borderId="15" xfId="52" applyFont="1" applyBorder="1">
      <alignment/>
      <protection/>
    </xf>
    <xf numFmtId="3" fontId="6" fillId="0" borderId="15" xfId="52" applyNumberFormat="1" applyFont="1" applyBorder="1">
      <alignment/>
      <protection/>
    </xf>
    <xf numFmtId="0" fontId="6" fillId="0" borderId="16" xfId="52" applyFont="1" applyBorder="1" applyAlignment="1">
      <alignment horizontal="center"/>
      <protection/>
    </xf>
    <xf numFmtId="0" fontId="6" fillId="0" borderId="17" xfId="52" applyFont="1" applyBorder="1">
      <alignment/>
      <protection/>
    </xf>
    <xf numFmtId="3" fontId="6" fillId="0" borderId="17" xfId="52" applyNumberFormat="1" applyFont="1" applyBorder="1">
      <alignment/>
      <protection/>
    </xf>
    <xf numFmtId="3" fontId="6" fillId="0" borderId="18" xfId="52" applyNumberFormat="1" applyFont="1" applyBorder="1">
      <alignment/>
      <protection/>
    </xf>
    <xf numFmtId="3" fontId="6" fillId="0" borderId="19" xfId="52" applyNumberFormat="1" applyFont="1" applyBorder="1">
      <alignment/>
      <protection/>
    </xf>
    <xf numFmtId="3" fontId="7" fillId="0" borderId="19" xfId="52" applyNumberFormat="1" applyFont="1" applyBorder="1" applyAlignment="1">
      <alignment/>
      <protection/>
    </xf>
    <xf numFmtId="0" fontId="7" fillId="0" borderId="20" xfId="52" applyFont="1" applyBorder="1">
      <alignment/>
      <protection/>
    </xf>
    <xf numFmtId="0" fontId="7" fillId="0" borderId="20" xfId="52" applyFont="1" applyBorder="1" applyAlignment="1">
      <alignment/>
      <protection/>
    </xf>
    <xf numFmtId="3" fontId="7" fillId="0" borderId="20" xfId="52" applyNumberFormat="1" applyFont="1" applyBorder="1">
      <alignment/>
      <protection/>
    </xf>
    <xf numFmtId="3" fontId="7" fillId="0" borderId="20" xfId="52" applyNumberFormat="1" applyFont="1" applyBorder="1" applyAlignment="1">
      <alignment/>
      <protection/>
    </xf>
    <xf numFmtId="3" fontId="7" fillId="0" borderId="21" xfId="52" applyNumberFormat="1" applyFont="1" applyBorder="1" applyAlignment="1">
      <alignment/>
      <protection/>
    </xf>
    <xf numFmtId="0" fontId="10" fillId="0" borderId="12" xfId="52" applyFont="1" applyBorder="1" applyAlignment="1">
      <alignment horizontal="right"/>
      <protection/>
    </xf>
    <xf numFmtId="3" fontId="7" fillId="0" borderId="22" xfId="52" applyNumberFormat="1" applyFont="1" applyBorder="1">
      <alignment/>
      <protection/>
    </xf>
    <xf numFmtId="0" fontId="7" fillId="0" borderId="22" xfId="52" applyFont="1" applyBorder="1">
      <alignment/>
      <protection/>
    </xf>
    <xf numFmtId="0" fontId="7" fillId="0" borderId="22" xfId="52" applyFont="1" applyBorder="1" applyAlignment="1">
      <alignment/>
      <protection/>
    </xf>
    <xf numFmtId="3" fontId="7" fillId="0" borderId="22" xfId="52" applyNumberFormat="1" applyFont="1" applyBorder="1" applyAlignment="1">
      <alignment/>
      <protection/>
    </xf>
    <xf numFmtId="0" fontId="11" fillId="0" borderId="23" xfId="52" applyFont="1" applyBorder="1" applyAlignment="1">
      <alignment horizontal="center" vertical="center"/>
      <protection/>
    </xf>
    <xf numFmtId="0" fontId="11" fillId="0" borderId="24" xfId="52" applyFont="1" applyBorder="1">
      <alignment/>
      <protection/>
    </xf>
    <xf numFmtId="0" fontId="11" fillId="0" borderId="24" xfId="52" applyFont="1" applyBorder="1" applyAlignment="1">
      <alignment/>
      <protection/>
    </xf>
    <xf numFmtId="0" fontId="11" fillId="0" borderId="25" xfId="52" applyFont="1" applyBorder="1" applyAlignment="1">
      <alignment/>
      <protection/>
    </xf>
    <xf numFmtId="3" fontId="11" fillId="0" borderId="10" xfId="52" applyNumberFormat="1" applyFont="1" applyBorder="1">
      <alignment/>
      <protection/>
    </xf>
    <xf numFmtId="0" fontId="12" fillId="0" borderId="0" xfId="52" applyFont="1">
      <alignment/>
      <protection/>
    </xf>
    <xf numFmtId="0" fontId="13" fillId="0" borderId="26" xfId="52" applyFont="1" applyBorder="1">
      <alignment/>
      <protection/>
    </xf>
    <xf numFmtId="0" fontId="13" fillId="0" borderId="27" xfId="52" applyFont="1" applyBorder="1">
      <alignment/>
      <protection/>
    </xf>
    <xf numFmtId="0" fontId="13" fillId="0" borderId="28" xfId="52" applyFont="1" applyBorder="1">
      <alignment/>
      <protection/>
    </xf>
    <xf numFmtId="3" fontId="13" fillId="0" borderId="29" xfId="52" applyNumberFormat="1" applyFont="1" applyBorder="1">
      <alignment/>
      <protection/>
    </xf>
    <xf numFmtId="0" fontId="13" fillId="0" borderId="29" xfId="52" applyFont="1" applyBorder="1">
      <alignment/>
      <protection/>
    </xf>
    <xf numFmtId="0" fontId="6" fillId="0" borderId="0" xfId="52" applyFont="1" applyAlignment="1">
      <alignment horizontal="center"/>
      <protection/>
    </xf>
    <xf numFmtId="0" fontId="6" fillId="33" borderId="10" xfId="52" applyFont="1" applyFill="1" applyBorder="1" applyAlignment="1">
      <alignment horizontal="center" vertical="center"/>
      <protection/>
    </xf>
    <xf numFmtId="0" fontId="8" fillId="33" borderId="10" xfId="52" applyFont="1" applyFill="1" applyBorder="1" applyAlignment="1">
      <alignment horizontal="center" vertical="center"/>
      <protection/>
    </xf>
    <xf numFmtId="0" fontId="9" fillId="33" borderId="10" xfId="52" applyFont="1" applyFill="1" applyBorder="1" applyAlignment="1">
      <alignment horizontal="center" vertical="center" wrapText="1"/>
      <protection/>
    </xf>
    <xf numFmtId="0" fontId="8" fillId="33" borderId="10" xfId="52" applyFont="1" applyFill="1" applyBorder="1" applyAlignment="1">
      <alignment horizontal="center" vertical="center" wrapText="1"/>
      <protection/>
    </xf>
    <xf numFmtId="0" fontId="7" fillId="0" borderId="30" xfId="52" applyFont="1" applyBorder="1" applyAlignment="1">
      <alignment horizontal="center" wrapText="1"/>
      <protection/>
    </xf>
    <xf numFmtId="0" fontId="7" fillId="0" borderId="31" xfId="52" applyFont="1" applyBorder="1" applyAlignment="1">
      <alignment horizontal="center" wrapText="1"/>
      <protection/>
    </xf>
    <xf numFmtId="0" fontId="7" fillId="0" borderId="32" xfId="52" applyFont="1" applyBorder="1" applyAlignment="1">
      <alignment horizontal="center" wrapText="1"/>
      <protection/>
    </xf>
    <xf numFmtId="0" fontId="7" fillId="0" borderId="33" xfId="52" applyFont="1" applyBorder="1" applyAlignment="1">
      <alignment horizontal="center" wrapText="1"/>
      <protection/>
    </xf>
    <xf numFmtId="0" fontId="7" fillId="0" borderId="0" xfId="52" applyFont="1" applyBorder="1" applyAlignment="1">
      <alignment horizontal="center" wrapText="1"/>
      <protection/>
    </xf>
    <xf numFmtId="0" fontId="7" fillId="0" borderId="34" xfId="52" applyFont="1" applyBorder="1" applyAlignment="1">
      <alignment horizontal="center" wrapText="1"/>
      <protection/>
    </xf>
    <xf numFmtId="0" fontId="7" fillId="0" borderId="35" xfId="52" applyFont="1" applyBorder="1" applyAlignment="1">
      <alignment horizontal="center" wrapText="1"/>
      <protection/>
    </xf>
    <xf numFmtId="0" fontId="7" fillId="0" borderId="36" xfId="52" applyFont="1" applyBorder="1" applyAlignment="1">
      <alignment horizontal="center" wrapText="1"/>
      <protection/>
    </xf>
    <xf numFmtId="0" fontId="7" fillId="0" borderId="37" xfId="52" applyFont="1" applyBorder="1" applyAlignment="1">
      <alignment horizontal="center" wrapText="1"/>
      <protection/>
    </xf>
    <xf numFmtId="0" fontId="6" fillId="0" borderId="38" xfId="52" applyFont="1" applyBorder="1" applyAlignment="1">
      <alignment horizontal="center"/>
      <protection/>
    </xf>
    <xf numFmtId="0" fontId="6" fillId="0" borderId="39" xfId="52" applyFont="1" applyBorder="1" applyAlignment="1">
      <alignment horizontal="center"/>
      <protection/>
    </xf>
    <xf numFmtId="0" fontId="7" fillId="0" borderId="14" xfId="52" applyFont="1" applyBorder="1" applyAlignment="1">
      <alignment horizontal="center" vertical="center"/>
      <protection/>
    </xf>
    <xf numFmtId="0" fontId="7" fillId="0" borderId="40" xfId="52" applyFont="1" applyBorder="1" applyAlignment="1">
      <alignment horizontal="center" vertical="center"/>
      <protection/>
    </xf>
    <xf numFmtId="0" fontId="7" fillId="0" borderId="15" xfId="52" applyFont="1" applyBorder="1" applyAlignment="1">
      <alignment horizontal="center" vertical="center"/>
      <protection/>
    </xf>
    <xf numFmtId="0" fontId="7" fillId="0" borderId="41" xfId="52" applyFont="1" applyBorder="1" applyAlignment="1">
      <alignment horizontal="center" wrapText="1"/>
      <protection/>
    </xf>
    <xf numFmtId="0" fontId="7" fillId="0" borderId="42" xfId="52" applyFont="1" applyBorder="1" applyAlignment="1">
      <alignment horizontal="center" wrapText="1"/>
      <protection/>
    </xf>
    <xf numFmtId="0" fontId="7" fillId="0" borderId="43" xfId="52" applyFont="1" applyBorder="1" applyAlignment="1">
      <alignment horizontal="center" wrapText="1"/>
      <protection/>
    </xf>
    <xf numFmtId="0" fontId="6" fillId="0" borderId="23" xfId="52" applyFont="1" applyBorder="1" applyAlignment="1">
      <alignment horizontal="center"/>
      <protection/>
    </xf>
    <xf numFmtId="0" fontId="6" fillId="0" borderId="25" xfId="52" applyFont="1" applyBorder="1" applyAlignment="1">
      <alignment horizontal="center"/>
      <protection/>
    </xf>
    <xf numFmtId="0" fontId="6" fillId="0" borderId="44" xfId="52" applyFont="1" applyBorder="1" applyAlignment="1">
      <alignment horizontal="center"/>
      <protection/>
    </xf>
    <xf numFmtId="0" fontId="6" fillId="0" borderId="45" xfId="52" applyFont="1" applyBorder="1" applyAlignment="1">
      <alignment horizontal="center"/>
      <protection/>
    </xf>
    <xf numFmtId="0" fontId="7" fillId="0" borderId="46" xfId="52" applyFont="1" applyBorder="1" applyAlignment="1">
      <alignment horizontal="center" vertical="center"/>
      <protection/>
    </xf>
    <xf numFmtId="0" fontId="7" fillId="0" borderId="47" xfId="52" applyFont="1" applyBorder="1" applyAlignment="1">
      <alignment horizontal="center" vertical="center"/>
      <protection/>
    </xf>
    <xf numFmtId="0" fontId="7" fillId="0" borderId="48" xfId="52" applyFont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tabSelected="1" view="pageLayout" zoomScale="80" zoomScalePageLayoutView="80" workbookViewId="0" topLeftCell="A1">
      <selection activeCell="D16" sqref="D16"/>
    </sheetView>
  </sheetViews>
  <sheetFormatPr defaultColWidth="10.25390625" defaultRowHeight="12.75"/>
  <cols>
    <col min="1" max="1" width="3.625" style="1" bestFit="1" customWidth="1"/>
    <col min="2" max="2" width="17.875" style="1" customWidth="1"/>
    <col min="3" max="3" width="10.625" style="1" customWidth="1"/>
    <col min="4" max="4" width="11.75390625" style="1" customWidth="1"/>
    <col min="5" max="5" width="13.00390625" style="1" customWidth="1"/>
    <col min="6" max="6" width="12.25390625" style="1" customWidth="1"/>
    <col min="7" max="7" width="11.375" style="1" customWidth="1"/>
    <col min="8" max="8" width="11.875" style="1" customWidth="1"/>
    <col min="9" max="9" width="11.375" style="1" customWidth="1"/>
    <col min="10" max="10" width="11.625" style="1" customWidth="1"/>
    <col min="11" max="11" width="9.875" style="1" customWidth="1"/>
    <col min="12" max="12" width="11.25390625" style="1" customWidth="1"/>
    <col min="13" max="13" width="12.375" style="1" customWidth="1"/>
    <col min="14" max="14" width="11.875" style="1" customWidth="1"/>
    <col min="15" max="15" width="9.25390625" style="1" customWidth="1"/>
    <col min="16" max="16" width="11.25390625" style="1" customWidth="1"/>
    <col min="17" max="17" width="13.625" style="1" customWidth="1"/>
    <col min="18" max="16384" width="10.25390625" style="1" customWidth="1"/>
  </cols>
  <sheetData>
    <row r="1" spans="1:17" ht="15.75">
      <c r="A1" s="51" t="s">
        <v>42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4.25">
      <c r="A3" s="52" t="s">
        <v>2</v>
      </c>
      <c r="B3" s="53" t="s">
        <v>4</v>
      </c>
      <c r="C3" s="54" t="s">
        <v>5</v>
      </c>
      <c r="D3" s="54" t="s">
        <v>24</v>
      </c>
      <c r="E3" s="55" t="s">
        <v>23</v>
      </c>
      <c r="F3" s="53" t="s">
        <v>0</v>
      </c>
      <c r="G3" s="53"/>
      <c r="H3" s="53" t="s">
        <v>3</v>
      </c>
      <c r="I3" s="53"/>
      <c r="J3" s="53"/>
      <c r="K3" s="53"/>
      <c r="L3" s="53"/>
      <c r="M3" s="53"/>
      <c r="N3" s="53"/>
      <c r="O3" s="53"/>
      <c r="P3" s="53"/>
      <c r="Q3" s="53"/>
    </row>
    <row r="4" spans="1:17" ht="14.25">
      <c r="A4" s="52"/>
      <c r="B4" s="53"/>
      <c r="C4" s="54"/>
      <c r="D4" s="54"/>
      <c r="E4" s="55"/>
      <c r="F4" s="55" t="s">
        <v>20</v>
      </c>
      <c r="G4" s="55" t="s">
        <v>21</v>
      </c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17" ht="14.25">
      <c r="A5" s="52"/>
      <c r="B5" s="53"/>
      <c r="C5" s="54"/>
      <c r="D5" s="54"/>
      <c r="E5" s="55"/>
      <c r="F5" s="55"/>
      <c r="G5" s="55"/>
      <c r="H5" s="55" t="s">
        <v>7</v>
      </c>
      <c r="I5" s="53" t="s">
        <v>8</v>
      </c>
      <c r="J5" s="53"/>
      <c r="K5" s="53"/>
      <c r="L5" s="53"/>
      <c r="M5" s="53"/>
      <c r="N5" s="53"/>
      <c r="O5" s="53"/>
      <c r="P5" s="53"/>
      <c r="Q5" s="53"/>
    </row>
    <row r="6" spans="1:17" ht="14.25" customHeight="1">
      <c r="A6" s="52"/>
      <c r="B6" s="53"/>
      <c r="C6" s="54"/>
      <c r="D6" s="54"/>
      <c r="E6" s="55"/>
      <c r="F6" s="55"/>
      <c r="G6" s="55"/>
      <c r="H6" s="55"/>
      <c r="I6" s="53" t="s">
        <v>9</v>
      </c>
      <c r="J6" s="53"/>
      <c r="K6" s="53"/>
      <c r="L6" s="53"/>
      <c r="M6" s="53" t="s">
        <v>6</v>
      </c>
      <c r="N6" s="53"/>
      <c r="O6" s="53"/>
      <c r="P6" s="53"/>
      <c r="Q6" s="53"/>
    </row>
    <row r="7" spans="1:17" ht="12.75" customHeight="1">
      <c r="A7" s="52"/>
      <c r="B7" s="53"/>
      <c r="C7" s="54"/>
      <c r="D7" s="54"/>
      <c r="E7" s="55"/>
      <c r="F7" s="55"/>
      <c r="G7" s="55"/>
      <c r="H7" s="55"/>
      <c r="I7" s="55" t="s">
        <v>10</v>
      </c>
      <c r="J7" s="53" t="s">
        <v>11</v>
      </c>
      <c r="K7" s="53"/>
      <c r="L7" s="53"/>
      <c r="M7" s="55" t="s">
        <v>12</v>
      </c>
      <c r="N7" s="55" t="s">
        <v>11</v>
      </c>
      <c r="O7" s="55"/>
      <c r="P7" s="55"/>
      <c r="Q7" s="55"/>
    </row>
    <row r="8" spans="1:17" ht="84.75" customHeight="1">
      <c r="A8" s="52"/>
      <c r="B8" s="53"/>
      <c r="C8" s="54"/>
      <c r="D8" s="54"/>
      <c r="E8" s="55"/>
      <c r="F8" s="55"/>
      <c r="G8" s="55"/>
      <c r="H8" s="55"/>
      <c r="I8" s="55"/>
      <c r="J8" s="3" t="s">
        <v>22</v>
      </c>
      <c r="K8" s="3" t="s">
        <v>13</v>
      </c>
      <c r="L8" s="3" t="s">
        <v>27</v>
      </c>
      <c r="M8" s="55"/>
      <c r="N8" s="3" t="s">
        <v>14</v>
      </c>
      <c r="O8" s="3" t="s">
        <v>22</v>
      </c>
      <c r="P8" s="3" t="s">
        <v>13</v>
      </c>
      <c r="Q8" s="3" t="s">
        <v>27</v>
      </c>
    </row>
    <row r="9" spans="1:17" ht="13.5" customHeight="1" thickBot="1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8">
        <v>12</v>
      </c>
      <c r="M9" s="18">
        <v>13</v>
      </c>
      <c r="N9" s="18">
        <v>14</v>
      </c>
      <c r="O9" s="18">
        <v>15</v>
      </c>
      <c r="P9" s="18">
        <v>16</v>
      </c>
      <c r="Q9" s="18">
        <v>17</v>
      </c>
    </row>
    <row r="10" spans="1:17" s="2" customFormat="1" ht="15.75">
      <c r="A10" s="24">
        <v>1</v>
      </c>
      <c r="B10" s="25"/>
      <c r="C10" s="75" t="s">
        <v>1</v>
      </c>
      <c r="D10" s="76"/>
      <c r="E10" s="26">
        <f aca="true" t="shared" si="0" ref="E10:Q10">SUM(E15)</f>
        <v>5125334</v>
      </c>
      <c r="F10" s="26">
        <f t="shared" si="0"/>
        <v>1974515</v>
      </c>
      <c r="G10" s="26">
        <f t="shared" si="0"/>
        <v>3150819</v>
      </c>
      <c r="H10" s="26">
        <f t="shared" si="0"/>
        <v>5125334</v>
      </c>
      <c r="I10" s="26">
        <f t="shared" si="0"/>
        <v>1974515</v>
      </c>
      <c r="J10" s="26">
        <f t="shared" si="0"/>
        <v>1974515</v>
      </c>
      <c r="K10" s="26">
        <f t="shared" si="0"/>
        <v>0</v>
      </c>
      <c r="L10" s="26">
        <f t="shared" si="0"/>
        <v>0</v>
      </c>
      <c r="M10" s="26">
        <f t="shared" si="0"/>
        <v>3150819</v>
      </c>
      <c r="N10" s="26">
        <f t="shared" si="0"/>
        <v>0</v>
      </c>
      <c r="O10" s="26">
        <f t="shared" si="0"/>
        <v>0</v>
      </c>
      <c r="P10" s="26">
        <f t="shared" si="0"/>
        <v>0</v>
      </c>
      <c r="Q10" s="27">
        <f t="shared" si="0"/>
        <v>3150819</v>
      </c>
    </row>
    <row r="11" spans="1:17" ht="15.75" customHeight="1">
      <c r="A11" s="77"/>
      <c r="B11" s="8" t="s">
        <v>15</v>
      </c>
      <c r="C11" s="56" t="s">
        <v>28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8"/>
    </row>
    <row r="12" spans="1:17" ht="15.75">
      <c r="A12" s="78"/>
      <c r="B12" s="9" t="s">
        <v>16</v>
      </c>
      <c r="C12" s="59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1"/>
    </row>
    <row r="13" spans="1:17" ht="12" customHeight="1">
      <c r="A13" s="78"/>
      <c r="B13" s="9" t="s">
        <v>17</v>
      </c>
      <c r="C13" s="59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1"/>
    </row>
    <row r="14" spans="1:17" ht="15.75">
      <c r="A14" s="78"/>
      <c r="B14" s="9" t="s">
        <v>18</v>
      </c>
      <c r="C14" s="62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4"/>
    </row>
    <row r="15" spans="1:17" ht="12.75" customHeight="1">
      <c r="A15" s="78"/>
      <c r="B15" s="10" t="s">
        <v>19</v>
      </c>
      <c r="C15" s="10"/>
      <c r="D15" s="10" t="s">
        <v>43</v>
      </c>
      <c r="E15" s="11">
        <f>SUM(E16:E20)</f>
        <v>5125334</v>
      </c>
      <c r="F15" s="11">
        <f>SUM(F16:F20)</f>
        <v>1974515</v>
      </c>
      <c r="G15" s="11">
        <f>SUM(G16:G20)</f>
        <v>3150819</v>
      </c>
      <c r="H15" s="11">
        <f aca="true" t="shared" si="1" ref="H15:M15">SUM(H16:H20)</f>
        <v>5125334</v>
      </c>
      <c r="I15" s="11">
        <f t="shared" si="1"/>
        <v>1974515</v>
      </c>
      <c r="J15" s="11">
        <f t="shared" si="1"/>
        <v>1974515</v>
      </c>
      <c r="K15" s="11">
        <f t="shared" si="1"/>
        <v>0</v>
      </c>
      <c r="L15" s="11">
        <f t="shared" si="1"/>
        <v>0</v>
      </c>
      <c r="M15" s="11">
        <f t="shared" si="1"/>
        <v>3150819</v>
      </c>
      <c r="N15" s="10"/>
      <c r="O15" s="11"/>
      <c r="P15" s="10"/>
      <c r="Q15" s="28">
        <f>SUM(Q16:Q20)</f>
        <v>3150819</v>
      </c>
    </row>
    <row r="16" spans="1:17" ht="14.25" customHeight="1">
      <c r="A16" s="78"/>
      <c r="B16" s="9"/>
      <c r="C16" s="12"/>
      <c r="D16" s="13" t="s">
        <v>25</v>
      </c>
      <c r="E16" s="14"/>
      <c r="F16" s="14"/>
      <c r="G16" s="14"/>
      <c r="H16" s="15"/>
      <c r="I16" s="15"/>
      <c r="J16" s="12"/>
      <c r="K16" s="12"/>
      <c r="L16" s="15"/>
      <c r="M16" s="15"/>
      <c r="N16" s="12"/>
      <c r="O16" s="12"/>
      <c r="P16" s="12"/>
      <c r="Q16" s="29"/>
    </row>
    <row r="17" spans="1:17" ht="14.25" customHeight="1">
      <c r="A17" s="78"/>
      <c r="B17" s="9"/>
      <c r="C17" s="12"/>
      <c r="D17" s="13" t="s">
        <v>26</v>
      </c>
      <c r="E17" s="14"/>
      <c r="F17" s="14"/>
      <c r="G17" s="14"/>
      <c r="H17" s="15"/>
      <c r="I17" s="15"/>
      <c r="J17" s="12"/>
      <c r="K17" s="12"/>
      <c r="L17" s="15"/>
      <c r="M17" s="15"/>
      <c r="N17" s="12"/>
      <c r="O17" s="12"/>
      <c r="P17" s="12"/>
      <c r="Q17" s="29"/>
    </row>
    <row r="18" spans="1:17" ht="12.75" customHeight="1">
      <c r="A18" s="78"/>
      <c r="B18" s="9"/>
      <c r="C18" s="12"/>
      <c r="D18" s="13"/>
      <c r="E18" s="14"/>
      <c r="F18" s="14"/>
      <c r="G18" s="14"/>
      <c r="H18" s="15"/>
      <c r="I18" s="15"/>
      <c r="J18" s="12"/>
      <c r="K18" s="12"/>
      <c r="L18" s="15"/>
      <c r="M18" s="15"/>
      <c r="N18" s="12"/>
      <c r="O18" s="12"/>
      <c r="P18" s="12"/>
      <c r="Q18" s="29"/>
    </row>
    <row r="19" spans="1:17" ht="15.75">
      <c r="A19" s="78"/>
      <c r="B19" s="9">
        <v>2010</v>
      </c>
      <c r="C19" s="12"/>
      <c r="D19" s="12"/>
      <c r="E19" s="14">
        <v>3125334</v>
      </c>
      <c r="F19" s="14">
        <v>1204020</v>
      </c>
      <c r="G19" s="14">
        <v>1921314</v>
      </c>
      <c r="H19" s="15">
        <v>3125334</v>
      </c>
      <c r="I19" s="15">
        <v>1204020</v>
      </c>
      <c r="J19" s="15">
        <v>1204020</v>
      </c>
      <c r="K19" s="12"/>
      <c r="L19" s="12"/>
      <c r="M19" s="15">
        <v>1921314</v>
      </c>
      <c r="N19" s="12"/>
      <c r="O19" s="12"/>
      <c r="P19" s="12"/>
      <c r="Q19" s="29">
        <v>1921314</v>
      </c>
    </row>
    <row r="20" spans="1:17" ht="16.5" thickBot="1">
      <c r="A20" s="79"/>
      <c r="B20" s="30">
        <v>2011</v>
      </c>
      <c r="C20" s="31"/>
      <c r="D20" s="31"/>
      <c r="E20" s="32">
        <v>2000000</v>
      </c>
      <c r="F20" s="32">
        <v>770495</v>
      </c>
      <c r="G20" s="32">
        <v>1229505</v>
      </c>
      <c r="H20" s="33">
        <v>2000000</v>
      </c>
      <c r="I20" s="33">
        <v>770495</v>
      </c>
      <c r="J20" s="33">
        <v>770495</v>
      </c>
      <c r="K20" s="31"/>
      <c r="L20" s="31"/>
      <c r="M20" s="33">
        <v>1229505</v>
      </c>
      <c r="N20" s="31"/>
      <c r="O20" s="31"/>
      <c r="P20" s="31"/>
      <c r="Q20" s="34">
        <v>1229505</v>
      </c>
    </row>
    <row r="21" spans="1:17" ht="15.75">
      <c r="A21" s="21" t="s">
        <v>29</v>
      </c>
      <c r="B21" s="22"/>
      <c r="C21" s="65" t="s">
        <v>1</v>
      </c>
      <c r="D21" s="66"/>
      <c r="E21" s="23">
        <f aca="true" t="shared" si="2" ref="E21:Q21">SUM(E26)</f>
        <v>7370858</v>
      </c>
      <c r="F21" s="23">
        <f t="shared" si="2"/>
        <v>3811257</v>
      </c>
      <c r="G21" s="23">
        <f t="shared" si="2"/>
        <v>3559601</v>
      </c>
      <c r="H21" s="23">
        <f t="shared" si="2"/>
        <v>7370858</v>
      </c>
      <c r="I21" s="23">
        <f t="shared" si="2"/>
        <v>3811257</v>
      </c>
      <c r="J21" s="23">
        <f t="shared" si="2"/>
        <v>3811257</v>
      </c>
      <c r="K21" s="23">
        <f t="shared" si="2"/>
        <v>0</v>
      </c>
      <c r="L21" s="23">
        <f t="shared" si="2"/>
        <v>0</v>
      </c>
      <c r="M21" s="23">
        <f t="shared" si="2"/>
        <v>3559601</v>
      </c>
      <c r="N21" s="23">
        <f t="shared" si="2"/>
        <v>0</v>
      </c>
      <c r="O21" s="23">
        <f t="shared" si="2"/>
        <v>0</v>
      </c>
      <c r="P21" s="23">
        <f t="shared" si="2"/>
        <v>0</v>
      </c>
      <c r="Q21" s="23">
        <f t="shared" si="2"/>
        <v>3559601</v>
      </c>
    </row>
    <row r="22" spans="1:17" ht="15.75">
      <c r="A22" s="67"/>
      <c r="B22" s="8" t="s">
        <v>15</v>
      </c>
      <c r="C22" s="56" t="s">
        <v>30</v>
      </c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70"/>
    </row>
    <row r="23" spans="1:17" ht="15.75">
      <c r="A23" s="68"/>
      <c r="B23" s="9" t="s">
        <v>16</v>
      </c>
      <c r="C23" s="59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71"/>
    </row>
    <row r="24" spans="1:17" ht="15.75">
      <c r="A24" s="68"/>
      <c r="B24" s="9" t="s">
        <v>17</v>
      </c>
      <c r="C24" s="59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71"/>
    </row>
    <row r="25" spans="1:17" ht="15.75">
      <c r="A25" s="68"/>
      <c r="B25" s="9" t="s">
        <v>18</v>
      </c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72"/>
    </row>
    <row r="26" spans="1:17" ht="15.75">
      <c r="A26" s="68"/>
      <c r="B26" s="10" t="s">
        <v>19</v>
      </c>
      <c r="C26" s="10"/>
      <c r="D26" s="10" t="s">
        <v>31</v>
      </c>
      <c r="E26" s="11">
        <f aca="true" t="shared" si="3" ref="E26:M26">SUM(E27:E31)</f>
        <v>7370858</v>
      </c>
      <c r="F26" s="11">
        <f t="shared" si="3"/>
        <v>3811257</v>
      </c>
      <c r="G26" s="11">
        <f t="shared" si="3"/>
        <v>3559601</v>
      </c>
      <c r="H26" s="11">
        <f t="shared" si="3"/>
        <v>7370858</v>
      </c>
      <c r="I26" s="11">
        <f t="shared" si="3"/>
        <v>3811257</v>
      </c>
      <c r="J26" s="11">
        <f t="shared" si="3"/>
        <v>3811257</v>
      </c>
      <c r="K26" s="11">
        <f t="shared" si="3"/>
        <v>0</v>
      </c>
      <c r="L26" s="11">
        <f t="shared" si="3"/>
        <v>0</v>
      </c>
      <c r="M26" s="11">
        <f t="shared" si="3"/>
        <v>3559601</v>
      </c>
      <c r="N26" s="10"/>
      <c r="O26" s="11"/>
      <c r="P26" s="10"/>
      <c r="Q26" s="11">
        <f>SUM(Q27:Q31)</f>
        <v>3559601</v>
      </c>
    </row>
    <row r="27" spans="1:17" ht="15.75">
      <c r="A27" s="68"/>
      <c r="B27" s="9"/>
      <c r="C27" s="12"/>
      <c r="D27" s="13" t="s">
        <v>25</v>
      </c>
      <c r="E27" s="14"/>
      <c r="F27" s="14"/>
      <c r="G27" s="14"/>
      <c r="H27" s="15"/>
      <c r="I27" s="15"/>
      <c r="J27" s="12"/>
      <c r="K27" s="12"/>
      <c r="L27" s="15"/>
      <c r="M27" s="15"/>
      <c r="N27" s="12"/>
      <c r="O27" s="12"/>
      <c r="P27" s="12"/>
      <c r="Q27" s="15"/>
    </row>
    <row r="28" spans="1:17" ht="15.75">
      <c r="A28" s="68"/>
      <c r="B28" s="9"/>
      <c r="C28" s="12"/>
      <c r="D28" s="13" t="s">
        <v>26</v>
      </c>
      <c r="E28" s="14"/>
      <c r="F28" s="14"/>
      <c r="G28" s="14"/>
      <c r="H28" s="15"/>
      <c r="I28" s="15"/>
      <c r="J28" s="12"/>
      <c r="K28" s="12"/>
      <c r="L28" s="15"/>
      <c r="M28" s="15"/>
      <c r="N28" s="12"/>
      <c r="O28" s="12"/>
      <c r="P28" s="12"/>
      <c r="Q28" s="15"/>
    </row>
    <row r="29" spans="1:17" ht="15.75">
      <c r="A29" s="68"/>
      <c r="B29" s="9"/>
      <c r="C29" s="12"/>
      <c r="D29" s="35" t="s">
        <v>32</v>
      </c>
      <c r="E29" s="14"/>
      <c r="F29" s="14"/>
      <c r="G29" s="14"/>
      <c r="H29" s="15"/>
      <c r="I29" s="15"/>
      <c r="J29" s="12"/>
      <c r="K29" s="12"/>
      <c r="L29" s="15"/>
      <c r="M29" s="15"/>
      <c r="N29" s="12"/>
      <c r="O29" s="12"/>
      <c r="P29" s="12"/>
      <c r="Q29" s="15"/>
    </row>
    <row r="30" spans="1:17" ht="15.75">
      <c r="A30" s="68"/>
      <c r="B30" s="9">
        <v>2010</v>
      </c>
      <c r="C30" s="12"/>
      <c r="D30" s="12"/>
      <c r="E30" s="14">
        <v>4000000</v>
      </c>
      <c r="F30" s="14">
        <v>2800000</v>
      </c>
      <c r="G30" s="14">
        <v>1200000</v>
      </c>
      <c r="H30" s="15">
        <v>4000000</v>
      </c>
      <c r="I30" s="15">
        <v>2800000</v>
      </c>
      <c r="J30" s="15">
        <v>2800000</v>
      </c>
      <c r="K30" s="12"/>
      <c r="L30" s="12"/>
      <c r="M30" s="15">
        <v>1200000</v>
      </c>
      <c r="N30" s="12"/>
      <c r="O30" s="12"/>
      <c r="P30" s="12"/>
      <c r="Q30" s="15">
        <v>1200000</v>
      </c>
    </row>
    <row r="31" spans="1:17" ht="15.75">
      <c r="A31" s="69"/>
      <c r="B31" s="16">
        <v>2011</v>
      </c>
      <c r="C31" s="17"/>
      <c r="D31" s="17"/>
      <c r="E31" s="19">
        <v>3370858</v>
      </c>
      <c r="F31" s="19">
        <v>1011257</v>
      </c>
      <c r="G31" s="19">
        <v>2359601</v>
      </c>
      <c r="H31" s="20">
        <v>3370858</v>
      </c>
      <c r="I31" s="20">
        <v>1011257</v>
      </c>
      <c r="J31" s="20">
        <v>1011257</v>
      </c>
      <c r="K31" s="17"/>
      <c r="L31" s="17"/>
      <c r="M31" s="20">
        <v>2359601</v>
      </c>
      <c r="N31" s="17"/>
      <c r="O31" s="17"/>
      <c r="P31" s="17"/>
      <c r="Q31" s="20">
        <v>2359601</v>
      </c>
    </row>
    <row r="32" spans="1:17" ht="15.75">
      <c r="A32" s="5">
        <v>3</v>
      </c>
      <c r="B32" s="6"/>
      <c r="C32" s="73" t="s">
        <v>1</v>
      </c>
      <c r="D32" s="74"/>
      <c r="E32" s="7">
        <f aca="true" t="shared" si="4" ref="E32:Q32">SUM(E37)</f>
        <v>2000000</v>
      </c>
      <c r="F32" s="7">
        <f t="shared" si="4"/>
        <v>300000</v>
      </c>
      <c r="G32" s="7">
        <f t="shared" si="4"/>
        <v>1700000</v>
      </c>
      <c r="H32" s="7">
        <f t="shared" si="4"/>
        <v>2000000</v>
      </c>
      <c r="I32" s="7">
        <f t="shared" si="4"/>
        <v>300000</v>
      </c>
      <c r="J32" s="7">
        <f t="shared" si="4"/>
        <v>0</v>
      </c>
      <c r="K32" s="7">
        <f t="shared" si="4"/>
        <v>0</v>
      </c>
      <c r="L32" s="7">
        <f t="shared" si="4"/>
        <v>300000</v>
      </c>
      <c r="M32" s="7">
        <f t="shared" si="4"/>
        <v>1700000</v>
      </c>
      <c r="N32" s="7">
        <f t="shared" si="4"/>
        <v>0</v>
      </c>
      <c r="O32" s="7">
        <f t="shared" si="4"/>
        <v>0</v>
      </c>
      <c r="P32" s="7">
        <f t="shared" si="4"/>
        <v>0</v>
      </c>
      <c r="Q32" s="7">
        <f t="shared" si="4"/>
        <v>1700000</v>
      </c>
    </row>
    <row r="33" spans="1:17" ht="15.75">
      <c r="A33" s="67"/>
      <c r="B33" s="8" t="s">
        <v>15</v>
      </c>
      <c r="C33" s="56" t="s">
        <v>33</v>
      </c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70"/>
    </row>
    <row r="34" spans="1:17" ht="15.75">
      <c r="A34" s="68"/>
      <c r="B34" s="9" t="s">
        <v>16</v>
      </c>
      <c r="C34" s="59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71"/>
    </row>
    <row r="35" spans="1:17" ht="15.75">
      <c r="A35" s="68"/>
      <c r="B35" s="9" t="s">
        <v>17</v>
      </c>
      <c r="C35" s="59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71"/>
    </row>
    <row r="36" spans="1:17" ht="15.75">
      <c r="A36" s="68"/>
      <c r="B36" s="9" t="s">
        <v>18</v>
      </c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72"/>
    </row>
    <row r="37" spans="1:17" ht="15.75">
      <c r="A37" s="68"/>
      <c r="B37" s="10" t="s">
        <v>19</v>
      </c>
      <c r="C37" s="10"/>
      <c r="D37" s="10" t="s">
        <v>34</v>
      </c>
      <c r="E37" s="11">
        <f aca="true" t="shared" si="5" ref="E37:M37">SUM(E38:E42)</f>
        <v>2000000</v>
      </c>
      <c r="F37" s="11">
        <f t="shared" si="5"/>
        <v>300000</v>
      </c>
      <c r="G37" s="11">
        <f t="shared" si="5"/>
        <v>1700000</v>
      </c>
      <c r="H37" s="11">
        <f t="shared" si="5"/>
        <v>2000000</v>
      </c>
      <c r="I37" s="11">
        <f t="shared" si="5"/>
        <v>300000</v>
      </c>
      <c r="J37" s="11">
        <f t="shared" si="5"/>
        <v>0</v>
      </c>
      <c r="K37" s="11">
        <f t="shared" si="5"/>
        <v>0</v>
      </c>
      <c r="L37" s="11">
        <f t="shared" si="5"/>
        <v>300000</v>
      </c>
      <c r="M37" s="11">
        <f t="shared" si="5"/>
        <v>1700000</v>
      </c>
      <c r="N37" s="10"/>
      <c r="O37" s="11"/>
      <c r="P37" s="10"/>
      <c r="Q37" s="11">
        <f>SUM(Q38:Q42)</f>
        <v>1700000</v>
      </c>
    </row>
    <row r="38" spans="1:17" ht="15.75">
      <c r="A38" s="68"/>
      <c r="B38" s="9"/>
      <c r="C38" s="12"/>
      <c r="D38" s="13" t="s">
        <v>25</v>
      </c>
      <c r="E38" s="14"/>
      <c r="F38" s="14"/>
      <c r="G38" s="14"/>
      <c r="H38" s="15"/>
      <c r="I38" s="15"/>
      <c r="J38" s="12"/>
      <c r="K38" s="12"/>
      <c r="L38" s="15"/>
      <c r="M38" s="15"/>
      <c r="N38" s="12"/>
      <c r="O38" s="12"/>
      <c r="P38" s="12"/>
      <c r="Q38" s="15"/>
    </row>
    <row r="39" spans="1:17" ht="15.75">
      <c r="A39" s="68"/>
      <c r="B39" s="9"/>
      <c r="C39" s="12"/>
      <c r="D39" s="13" t="s">
        <v>26</v>
      </c>
      <c r="E39" s="14"/>
      <c r="F39" s="14"/>
      <c r="G39" s="14"/>
      <c r="H39" s="15"/>
      <c r="I39" s="15"/>
      <c r="J39" s="12"/>
      <c r="K39" s="12"/>
      <c r="L39" s="15"/>
      <c r="M39" s="15"/>
      <c r="N39" s="12"/>
      <c r="O39" s="12"/>
      <c r="P39" s="12"/>
      <c r="Q39" s="15"/>
    </row>
    <row r="40" spans="1:17" ht="15.75">
      <c r="A40" s="68"/>
      <c r="B40" s="9">
        <v>2009</v>
      </c>
      <c r="C40" s="12"/>
      <c r="D40" s="13"/>
      <c r="E40" s="14"/>
      <c r="F40" s="14"/>
      <c r="G40" s="14"/>
      <c r="H40" s="15"/>
      <c r="I40" s="15"/>
      <c r="J40" s="12"/>
      <c r="K40" s="12"/>
      <c r="L40" s="15"/>
      <c r="M40" s="15"/>
      <c r="N40" s="12"/>
      <c r="O40" s="12"/>
      <c r="P40" s="12"/>
      <c r="Q40" s="15"/>
    </row>
    <row r="41" spans="1:17" ht="15.75">
      <c r="A41" s="68"/>
      <c r="B41" s="9">
        <v>2010</v>
      </c>
      <c r="C41" s="12"/>
      <c r="D41" s="12"/>
      <c r="E41" s="14">
        <v>400000</v>
      </c>
      <c r="F41" s="14">
        <v>60000</v>
      </c>
      <c r="G41" s="14">
        <v>340000</v>
      </c>
      <c r="H41" s="15">
        <v>400000</v>
      </c>
      <c r="I41" s="15">
        <v>60000</v>
      </c>
      <c r="J41" s="15"/>
      <c r="K41" s="12"/>
      <c r="L41" s="15">
        <v>60000</v>
      </c>
      <c r="M41" s="15">
        <v>340000</v>
      </c>
      <c r="N41" s="12"/>
      <c r="O41" s="12"/>
      <c r="P41" s="12"/>
      <c r="Q41" s="15">
        <v>340000</v>
      </c>
    </row>
    <row r="42" spans="1:17" ht="15.75">
      <c r="A42" s="69"/>
      <c r="B42" s="16">
        <v>2011</v>
      </c>
      <c r="C42" s="17"/>
      <c r="D42" s="17"/>
      <c r="E42" s="19">
        <v>1600000</v>
      </c>
      <c r="F42" s="19">
        <v>240000</v>
      </c>
      <c r="G42" s="19">
        <v>1360000</v>
      </c>
      <c r="H42" s="20">
        <v>1600000</v>
      </c>
      <c r="I42" s="20">
        <v>240000</v>
      </c>
      <c r="J42" s="20"/>
      <c r="K42" s="17"/>
      <c r="L42" s="20">
        <v>240000</v>
      </c>
      <c r="M42" s="20">
        <v>1360000</v>
      </c>
      <c r="N42" s="17"/>
      <c r="O42" s="17"/>
      <c r="P42" s="17"/>
      <c r="Q42" s="20">
        <v>1360000</v>
      </c>
    </row>
    <row r="43" spans="1:17" ht="15.75">
      <c r="A43" s="5">
        <v>4</v>
      </c>
      <c r="B43" s="6"/>
      <c r="C43" s="73" t="s">
        <v>1</v>
      </c>
      <c r="D43" s="74"/>
      <c r="E43" s="7">
        <f aca="true" t="shared" si="6" ref="E43:Q43">SUM(E48)</f>
        <v>700000</v>
      </c>
      <c r="F43" s="7">
        <f t="shared" si="6"/>
        <v>105000</v>
      </c>
      <c r="G43" s="7">
        <f t="shared" si="6"/>
        <v>595000</v>
      </c>
      <c r="H43" s="7">
        <f t="shared" si="6"/>
        <v>700000</v>
      </c>
      <c r="I43" s="7">
        <f t="shared" si="6"/>
        <v>105000</v>
      </c>
      <c r="J43" s="7">
        <f t="shared" si="6"/>
        <v>0</v>
      </c>
      <c r="K43" s="7">
        <f t="shared" si="6"/>
        <v>0</v>
      </c>
      <c r="L43" s="7">
        <f t="shared" si="6"/>
        <v>105000</v>
      </c>
      <c r="M43" s="7">
        <f t="shared" si="6"/>
        <v>595000</v>
      </c>
      <c r="N43" s="7">
        <f t="shared" si="6"/>
        <v>0</v>
      </c>
      <c r="O43" s="7">
        <f t="shared" si="6"/>
        <v>0</v>
      </c>
      <c r="P43" s="7">
        <f t="shared" si="6"/>
        <v>0</v>
      </c>
      <c r="Q43" s="7">
        <f t="shared" si="6"/>
        <v>595000</v>
      </c>
    </row>
    <row r="44" spans="1:17" ht="15.75">
      <c r="A44" s="67"/>
      <c r="B44" s="8" t="s">
        <v>15</v>
      </c>
      <c r="C44" s="56" t="s">
        <v>36</v>
      </c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70"/>
    </row>
    <row r="45" spans="1:17" ht="15.75">
      <c r="A45" s="68"/>
      <c r="B45" s="9" t="s">
        <v>16</v>
      </c>
      <c r="C45" s="59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71"/>
    </row>
    <row r="46" spans="1:17" ht="15.75">
      <c r="A46" s="68"/>
      <c r="B46" s="9" t="s">
        <v>17</v>
      </c>
      <c r="C46" s="59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71"/>
    </row>
    <row r="47" spans="1:17" ht="15.75">
      <c r="A47" s="68"/>
      <c r="B47" s="9" t="s">
        <v>18</v>
      </c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72"/>
    </row>
    <row r="48" spans="1:17" ht="15.75">
      <c r="A48" s="68"/>
      <c r="B48" s="10" t="s">
        <v>19</v>
      </c>
      <c r="C48" s="10"/>
      <c r="D48" s="10" t="s">
        <v>35</v>
      </c>
      <c r="E48" s="11">
        <f aca="true" t="shared" si="7" ref="E48:Q48">SUM(E49:E52)</f>
        <v>700000</v>
      </c>
      <c r="F48" s="11">
        <f t="shared" si="7"/>
        <v>105000</v>
      </c>
      <c r="G48" s="11">
        <f t="shared" si="7"/>
        <v>595000</v>
      </c>
      <c r="H48" s="11">
        <f t="shared" si="7"/>
        <v>700000</v>
      </c>
      <c r="I48" s="11">
        <f t="shared" si="7"/>
        <v>105000</v>
      </c>
      <c r="J48" s="11">
        <f t="shared" si="7"/>
        <v>0</v>
      </c>
      <c r="K48" s="11">
        <f t="shared" si="7"/>
        <v>0</v>
      </c>
      <c r="L48" s="11">
        <f t="shared" si="7"/>
        <v>105000</v>
      </c>
      <c r="M48" s="11">
        <f t="shared" si="7"/>
        <v>595000</v>
      </c>
      <c r="N48" s="11">
        <f t="shared" si="7"/>
        <v>0</v>
      </c>
      <c r="O48" s="11">
        <f t="shared" si="7"/>
        <v>0</v>
      </c>
      <c r="P48" s="11">
        <f t="shared" si="7"/>
        <v>0</v>
      </c>
      <c r="Q48" s="11">
        <f t="shared" si="7"/>
        <v>595000</v>
      </c>
    </row>
    <row r="49" spans="1:17" ht="15.75">
      <c r="A49" s="68"/>
      <c r="B49" s="9"/>
      <c r="C49" s="12"/>
      <c r="D49" s="13" t="s">
        <v>25</v>
      </c>
      <c r="E49" s="14"/>
      <c r="F49" s="14"/>
      <c r="G49" s="14"/>
      <c r="H49" s="15"/>
      <c r="I49" s="15"/>
      <c r="J49" s="12"/>
      <c r="K49" s="12"/>
      <c r="L49" s="15"/>
      <c r="M49" s="15"/>
      <c r="N49" s="12"/>
      <c r="O49" s="12"/>
      <c r="P49" s="12"/>
      <c r="Q49" s="15"/>
    </row>
    <row r="50" spans="1:17" ht="15.75">
      <c r="A50" s="68"/>
      <c r="B50" s="9"/>
      <c r="C50" s="12"/>
      <c r="D50" s="13" t="s">
        <v>26</v>
      </c>
      <c r="E50" s="14"/>
      <c r="F50" s="14"/>
      <c r="G50" s="14"/>
      <c r="H50" s="15"/>
      <c r="I50" s="15"/>
      <c r="J50" s="12"/>
      <c r="K50" s="12"/>
      <c r="L50" s="15"/>
      <c r="M50" s="15"/>
      <c r="N50" s="12"/>
      <c r="O50" s="12"/>
      <c r="P50" s="12"/>
      <c r="Q50" s="15"/>
    </row>
    <row r="51" spans="1:17" ht="15.75">
      <c r="A51" s="68"/>
      <c r="B51" s="9"/>
      <c r="C51" s="12"/>
      <c r="D51" s="13"/>
      <c r="E51" s="14"/>
      <c r="F51" s="14"/>
      <c r="G51" s="14"/>
      <c r="H51" s="15"/>
      <c r="I51" s="15"/>
      <c r="J51" s="12"/>
      <c r="K51" s="12"/>
      <c r="L51" s="15"/>
      <c r="M51" s="15"/>
      <c r="N51" s="12"/>
      <c r="O51" s="12"/>
      <c r="P51" s="12"/>
      <c r="Q51" s="15"/>
    </row>
    <row r="52" spans="1:17" ht="15.75">
      <c r="A52" s="68"/>
      <c r="B52" s="9">
        <v>2010</v>
      </c>
      <c r="C52" s="12"/>
      <c r="D52" s="12"/>
      <c r="E52" s="14">
        <v>700000</v>
      </c>
      <c r="F52" s="14">
        <v>105000</v>
      </c>
      <c r="G52" s="14">
        <v>595000</v>
      </c>
      <c r="H52" s="15">
        <v>700000</v>
      </c>
      <c r="I52" s="15">
        <v>105000</v>
      </c>
      <c r="J52" s="15"/>
      <c r="K52" s="12"/>
      <c r="L52" s="15">
        <v>105000</v>
      </c>
      <c r="M52" s="15">
        <v>595000</v>
      </c>
      <c r="N52" s="12"/>
      <c r="O52" s="12"/>
      <c r="P52" s="12"/>
      <c r="Q52" s="15">
        <v>595000</v>
      </c>
    </row>
    <row r="53" spans="1:17" ht="15.75">
      <c r="A53" s="5">
        <v>5</v>
      </c>
      <c r="B53" s="6"/>
      <c r="C53" s="73" t="s">
        <v>1</v>
      </c>
      <c r="D53" s="74"/>
      <c r="E53" s="7">
        <f aca="true" t="shared" si="8" ref="E53:Q53">SUM(E58)</f>
        <v>2000000</v>
      </c>
      <c r="F53" s="7">
        <f t="shared" si="8"/>
        <v>500000</v>
      </c>
      <c r="G53" s="7">
        <f t="shared" si="8"/>
        <v>1500000</v>
      </c>
      <c r="H53" s="7">
        <f t="shared" si="8"/>
        <v>2000000</v>
      </c>
      <c r="I53" s="7">
        <f t="shared" si="8"/>
        <v>500000</v>
      </c>
      <c r="J53" s="7">
        <f t="shared" si="8"/>
        <v>0</v>
      </c>
      <c r="K53" s="7">
        <f t="shared" si="8"/>
        <v>0</v>
      </c>
      <c r="L53" s="7">
        <f t="shared" si="8"/>
        <v>500000</v>
      </c>
      <c r="M53" s="7">
        <f t="shared" si="8"/>
        <v>1500000</v>
      </c>
      <c r="N53" s="7">
        <f t="shared" si="8"/>
        <v>0</v>
      </c>
      <c r="O53" s="7">
        <f t="shared" si="8"/>
        <v>0</v>
      </c>
      <c r="P53" s="7">
        <f t="shared" si="8"/>
        <v>0</v>
      </c>
      <c r="Q53" s="7">
        <f t="shared" si="8"/>
        <v>1500000</v>
      </c>
    </row>
    <row r="54" spans="1:17" ht="15.75">
      <c r="A54" s="67"/>
      <c r="B54" s="8" t="s">
        <v>15</v>
      </c>
      <c r="C54" s="56" t="s">
        <v>38</v>
      </c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70"/>
    </row>
    <row r="55" spans="1:17" ht="15.75">
      <c r="A55" s="68"/>
      <c r="B55" s="9" t="s">
        <v>16</v>
      </c>
      <c r="C55" s="59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71"/>
    </row>
    <row r="56" spans="1:17" ht="15.75">
      <c r="A56" s="68"/>
      <c r="B56" s="9" t="s">
        <v>17</v>
      </c>
      <c r="C56" s="59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71"/>
    </row>
    <row r="57" spans="1:17" ht="15.75">
      <c r="A57" s="68"/>
      <c r="B57" s="9" t="s">
        <v>18</v>
      </c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72"/>
    </row>
    <row r="58" spans="1:17" ht="15.75">
      <c r="A58" s="68"/>
      <c r="B58" s="10" t="s">
        <v>19</v>
      </c>
      <c r="C58" s="10"/>
      <c r="D58" s="10" t="s">
        <v>37</v>
      </c>
      <c r="E58" s="11">
        <f aca="true" t="shared" si="9" ref="E58:M58">SUM(E59:E63)</f>
        <v>2000000</v>
      </c>
      <c r="F58" s="11">
        <f t="shared" si="9"/>
        <v>500000</v>
      </c>
      <c r="G58" s="11">
        <f t="shared" si="9"/>
        <v>1500000</v>
      </c>
      <c r="H58" s="11">
        <f t="shared" si="9"/>
        <v>2000000</v>
      </c>
      <c r="I58" s="11">
        <f t="shared" si="9"/>
        <v>500000</v>
      </c>
      <c r="J58" s="11">
        <f t="shared" si="9"/>
        <v>0</v>
      </c>
      <c r="K58" s="11">
        <f t="shared" si="9"/>
        <v>0</v>
      </c>
      <c r="L58" s="11">
        <f t="shared" si="9"/>
        <v>500000</v>
      </c>
      <c r="M58" s="11">
        <f t="shared" si="9"/>
        <v>1500000</v>
      </c>
      <c r="N58" s="10"/>
      <c r="O58" s="11"/>
      <c r="P58" s="10"/>
      <c r="Q58" s="11">
        <f>SUM(Q59:Q63)</f>
        <v>1500000</v>
      </c>
    </row>
    <row r="59" spans="1:17" ht="15.75">
      <c r="A59" s="68"/>
      <c r="B59" s="9"/>
      <c r="C59" s="12"/>
      <c r="D59" s="13" t="s">
        <v>25</v>
      </c>
      <c r="E59" s="14"/>
      <c r="F59" s="14"/>
      <c r="G59" s="14"/>
      <c r="H59" s="15"/>
      <c r="I59" s="15"/>
      <c r="J59" s="12"/>
      <c r="K59" s="12"/>
      <c r="L59" s="15"/>
      <c r="M59" s="15"/>
      <c r="N59" s="12"/>
      <c r="O59" s="12"/>
      <c r="P59" s="12"/>
      <c r="Q59" s="15"/>
    </row>
    <row r="60" spans="1:17" ht="15.75">
      <c r="A60" s="68"/>
      <c r="B60" s="9"/>
      <c r="C60" s="12"/>
      <c r="D60" s="13" t="s">
        <v>26</v>
      </c>
      <c r="E60" s="14"/>
      <c r="F60" s="14"/>
      <c r="G60" s="14"/>
      <c r="H60" s="15"/>
      <c r="I60" s="15"/>
      <c r="J60" s="12"/>
      <c r="K60" s="12"/>
      <c r="L60" s="15"/>
      <c r="M60" s="15"/>
      <c r="N60" s="12"/>
      <c r="O60" s="12"/>
      <c r="P60" s="12"/>
      <c r="Q60" s="15"/>
    </row>
    <row r="61" spans="1:17" ht="15.75">
      <c r="A61" s="68"/>
      <c r="B61" s="9"/>
      <c r="C61" s="12"/>
      <c r="D61" s="13"/>
      <c r="E61" s="14"/>
      <c r="F61" s="14"/>
      <c r="G61" s="14"/>
      <c r="H61" s="15"/>
      <c r="I61" s="15"/>
      <c r="J61" s="12"/>
      <c r="K61" s="12"/>
      <c r="L61" s="15"/>
      <c r="M61" s="15"/>
      <c r="N61" s="12"/>
      <c r="O61" s="12"/>
      <c r="P61" s="12"/>
      <c r="Q61" s="15"/>
    </row>
    <row r="62" spans="1:17" ht="15.75">
      <c r="A62" s="68"/>
      <c r="B62" s="9">
        <v>2010</v>
      </c>
      <c r="C62" s="12"/>
      <c r="D62" s="12"/>
      <c r="E62" s="14">
        <v>1000000</v>
      </c>
      <c r="F62" s="14">
        <v>250000</v>
      </c>
      <c r="G62" s="14">
        <v>750000</v>
      </c>
      <c r="H62" s="15">
        <v>1000000</v>
      </c>
      <c r="I62" s="15">
        <v>250000</v>
      </c>
      <c r="J62" s="15"/>
      <c r="K62" s="12"/>
      <c r="L62" s="15">
        <v>250000</v>
      </c>
      <c r="M62" s="15">
        <v>750000</v>
      </c>
      <c r="N62" s="12"/>
      <c r="O62" s="12"/>
      <c r="P62" s="12"/>
      <c r="Q62" s="15">
        <v>750000</v>
      </c>
    </row>
    <row r="63" spans="1:17" ht="15.75">
      <c r="A63" s="68"/>
      <c r="B63" s="37">
        <v>2011</v>
      </c>
      <c r="C63" s="38"/>
      <c r="D63" s="38"/>
      <c r="E63" s="36">
        <v>1000000</v>
      </c>
      <c r="F63" s="36">
        <v>250000</v>
      </c>
      <c r="G63" s="36">
        <v>750000</v>
      </c>
      <c r="H63" s="39">
        <v>1000000</v>
      </c>
      <c r="I63" s="39">
        <v>250000</v>
      </c>
      <c r="J63" s="39"/>
      <c r="K63" s="38"/>
      <c r="L63" s="39">
        <v>250000</v>
      </c>
      <c r="M63" s="39">
        <v>750000</v>
      </c>
      <c r="N63" s="38"/>
      <c r="O63" s="38"/>
      <c r="P63" s="38"/>
      <c r="Q63" s="39">
        <v>750000</v>
      </c>
    </row>
    <row r="64" spans="1:17" s="45" customFormat="1" ht="15.75">
      <c r="A64" s="40"/>
      <c r="B64" s="41" t="s">
        <v>40</v>
      </c>
      <c r="C64" s="42"/>
      <c r="D64" s="43"/>
      <c r="E64" s="44">
        <f>SUM(E19+E30+E41+E52+E62)</f>
        <v>9225334</v>
      </c>
      <c r="F64" s="44">
        <f aca="true" t="shared" si="10" ref="F64:Q64">SUM(F19+F30+F41+F52+F62)</f>
        <v>4419020</v>
      </c>
      <c r="G64" s="44">
        <f t="shared" si="10"/>
        <v>4806314</v>
      </c>
      <c r="H64" s="44">
        <f t="shared" si="10"/>
        <v>9225334</v>
      </c>
      <c r="I64" s="44">
        <f t="shared" si="10"/>
        <v>4419020</v>
      </c>
      <c r="J64" s="44">
        <f t="shared" si="10"/>
        <v>4004020</v>
      </c>
      <c r="K64" s="44">
        <f t="shared" si="10"/>
        <v>0</v>
      </c>
      <c r="L64" s="44">
        <f t="shared" si="10"/>
        <v>415000</v>
      </c>
      <c r="M64" s="44">
        <f t="shared" si="10"/>
        <v>4806314</v>
      </c>
      <c r="N64" s="44">
        <f t="shared" si="10"/>
        <v>0</v>
      </c>
      <c r="O64" s="44">
        <f t="shared" si="10"/>
        <v>0</v>
      </c>
      <c r="P64" s="44">
        <f t="shared" si="10"/>
        <v>0</v>
      </c>
      <c r="Q64" s="44">
        <f t="shared" si="10"/>
        <v>4806314</v>
      </c>
    </row>
    <row r="65" spans="1:17" s="45" customFormat="1" ht="15.75">
      <c r="A65" s="40"/>
      <c r="B65" s="41" t="s">
        <v>41</v>
      </c>
      <c r="C65" s="42"/>
      <c r="D65" s="43"/>
      <c r="E65" s="44">
        <f>SUM(E20+E31+E42+E63)</f>
        <v>7970858</v>
      </c>
      <c r="F65" s="44">
        <f aca="true" t="shared" si="11" ref="F65:P65">SUM(F20+F31+F42+F63)</f>
        <v>2271752</v>
      </c>
      <c r="G65" s="44">
        <f t="shared" si="11"/>
        <v>5699106</v>
      </c>
      <c r="H65" s="44">
        <f t="shared" si="11"/>
        <v>7970858</v>
      </c>
      <c r="I65" s="44">
        <f t="shared" si="11"/>
        <v>2271752</v>
      </c>
      <c r="J65" s="44">
        <f t="shared" si="11"/>
        <v>1781752</v>
      </c>
      <c r="K65" s="44">
        <f t="shared" si="11"/>
        <v>0</v>
      </c>
      <c r="L65" s="44">
        <f t="shared" si="11"/>
        <v>490000</v>
      </c>
      <c r="M65" s="44">
        <f t="shared" si="11"/>
        <v>5699106</v>
      </c>
      <c r="N65" s="44">
        <f t="shared" si="11"/>
        <v>0</v>
      </c>
      <c r="O65" s="44">
        <f t="shared" si="11"/>
        <v>0</v>
      </c>
      <c r="P65" s="44">
        <f t="shared" si="11"/>
        <v>0</v>
      </c>
      <c r="Q65" s="44">
        <f>SUM(Q20+Q31+Q42+Q53+Q63)</f>
        <v>7199106</v>
      </c>
    </row>
    <row r="66" spans="1:17" ht="25.5" customHeight="1" thickBot="1">
      <c r="A66" s="46"/>
      <c r="B66" s="47" t="s">
        <v>39</v>
      </c>
      <c r="C66" s="47"/>
      <c r="D66" s="48"/>
      <c r="E66" s="49">
        <f aca="true" t="shared" si="12" ref="E66:J66">SUM(E10+E21+E32+E43+E53)</f>
        <v>17196192</v>
      </c>
      <c r="F66" s="49">
        <f t="shared" si="12"/>
        <v>6690772</v>
      </c>
      <c r="G66" s="49">
        <f t="shared" si="12"/>
        <v>10505420</v>
      </c>
      <c r="H66" s="49">
        <f t="shared" si="12"/>
        <v>17196192</v>
      </c>
      <c r="I66" s="49">
        <f t="shared" si="12"/>
        <v>6690772</v>
      </c>
      <c r="J66" s="49">
        <f t="shared" si="12"/>
        <v>5785772</v>
      </c>
      <c r="K66" s="50">
        <f aca="true" t="shared" si="13" ref="K66:P66">SUM(K10+K21+K32+K43+K53)</f>
        <v>0</v>
      </c>
      <c r="L66" s="49">
        <f>SUM(L10+L21+L32+L43+L53)</f>
        <v>905000</v>
      </c>
      <c r="M66" s="49">
        <f>SUM(M10+M21+M32+M43+M53)</f>
        <v>10505420</v>
      </c>
      <c r="N66" s="50">
        <f t="shared" si="13"/>
        <v>0</v>
      </c>
      <c r="O66" s="50">
        <f t="shared" si="13"/>
        <v>0</v>
      </c>
      <c r="P66" s="50">
        <f t="shared" si="13"/>
        <v>0</v>
      </c>
      <c r="Q66" s="49">
        <f>SUM(Q10+Q21+Q32+Q43+Q53)</f>
        <v>10505420</v>
      </c>
    </row>
  </sheetData>
  <sheetProtection/>
  <mergeCells count="34">
    <mergeCell ref="A54:A63"/>
    <mergeCell ref="C54:Q57"/>
    <mergeCell ref="A33:A42"/>
    <mergeCell ref="C33:Q36"/>
    <mergeCell ref="C43:D43"/>
    <mergeCell ref="A44:A52"/>
    <mergeCell ref="C44:Q47"/>
    <mergeCell ref="C53:D53"/>
    <mergeCell ref="C21:D21"/>
    <mergeCell ref="A22:A31"/>
    <mergeCell ref="C22:Q25"/>
    <mergeCell ref="C32:D32"/>
    <mergeCell ref="F4:F8"/>
    <mergeCell ref="G4:G8"/>
    <mergeCell ref="M7:M8"/>
    <mergeCell ref="N7:Q7"/>
    <mergeCell ref="C10:D10"/>
    <mergeCell ref="A11:A20"/>
    <mergeCell ref="C11:Q14"/>
    <mergeCell ref="H4:Q4"/>
    <mergeCell ref="H5:H8"/>
    <mergeCell ref="I5:Q5"/>
    <mergeCell ref="I6:L6"/>
    <mergeCell ref="M6:Q6"/>
    <mergeCell ref="I7:I8"/>
    <mergeCell ref="J7:L7"/>
    <mergeCell ref="A1:Q1"/>
    <mergeCell ref="A3:A8"/>
    <mergeCell ref="B3:B8"/>
    <mergeCell ref="C3:C8"/>
    <mergeCell ref="D3:D8"/>
    <mergeCell ref="E3:E8"/>
    <mergeCell ref="F3:G3"/>
    <mergeCell ref="H3:Q3"/>
  </mergeCells>
  <printOptions/>
  <pageMargins left="0.1968503937007874" right="0.1968503937007874" top="0.7480314960629921" bottom="0.5905511811023623" header="0.1968503937007874" footer="0.5118110236220472"/>
  <pageSetup horizontalDpi="300" verticalDpi="300" orientation="landscape" paperSize="9" scale="75" r:id="rId1"/>
  <headerFooter alignWithMargins="0">
    <oddHeader>&amp;R&amp;9Załącznik nr 14 a
do uchwały nr I/2/2010 Rady Miejskiej Ząbkowic Śląskich z dnia 20 stycznia 2010 roku
</oddHeader>
  </headerFooter>
  <rowBreaks count="1" manualBreakCount="1">
    <brk id="3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Kur_Boz</cp:lastModifiedBy>
  <cp:lastPrinted>2010-01-22T08:36:19Z</cp:lastPrinted>
  <dcterms:created xsi:type="dcterms:W3CDTF">1998-12-09T13:02:10Z</dcterms:created>
  <dcterms:modified xsi:type="dcterms:W3CDTF">2010-01-26T08:36:51Z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